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inLab\Public\Free Cash Margin (FCM)\2019Q3\"/>
    </mc:Choice>
  </mc:AlternateContent>
  <bookViews>
    <workbookView xWindow="0" yWindow="0" windowWidth="15360" windowHeight="7755" tabRatio="759" firstSheet="1" activeTab="1"/>
  </bookViews>
  <sheets>
    <sheet name="Data" sheetId="15" state="hidden" r:id="rId1"/>
    <sheet name="Tables" sheetId="9" r:id="rId2"/>
    <sheet name="Exhibits" sheetId="8" r:id="rId3"/>
    <sheet name="Legend" sheetId="7" state="hidden" r:id="rId4"/>
  </sheets>
  <definedNames>
    <definedName name="CIQWBGuid" hidden="1">"04 - Beer and Liquor_2013Q1.xlsx"</definedName>
    <definedName name="_xlnm.Print_Area" localSheetId="2">Exhibits!$A$202:$P$221</definedName>
    <definedName name="_xlnm.Print_Area" localSheetId="1">Tables!#REF!</definedName>
  </definedNames>
  <calcPr calcId="162913"/>
</workbook>
</file>

<file path=xl/calcChain.xml><?xml version="1.0" encoding="utf-8"?>
<calcChain xmlns="http://schemas.openxmlformats.org/spreadsheetml/2006/main">
  <c r="AA71" i="9" l="1"/>
  <c r="AM119" i="9" l="1"/>
  <c r="AL119" i="9"/>
  <c r="AM118" i="9"/>
  <c r="AL118" i="9"/>
  <c r="AM117" i="9"/>
  <c r="AL117" i="9"/>
  <c r="AM116" i="9"/>
  <c r="AL116" i="9"/>
  <c r="AM115" i="9"/>
  <c r="AL115" i="9"/>
  <c r="AM114" i="9"/>
  <c r="AL114" i="9"/>
  <c r="AM113" i="9"/>
  <c r="AL113" i="9"/>
  <c r="AM112" i="9"/>
  <c r="AL112" i="9"/>
  <c r="AM111" i="9"/>
  <c r="AL111" i="9"/>
  <c r="AM110" i="9"/>
  <c r="AL110" i="9"/>
  <c r="AM109" i="9"/>
  <c r="AL109" i="9"/>
  <c r="AM108" i="9"/>
  <c r="AL108" i="9"/>
  <c r="AM107" i="9"/>
  <c r="AL107" i="9"/>
  <c r="AM106" i="9"/>
  <c r="AL106" i="9"/>
  <c r="AM105" i="9"/>
  <c r="AL105" i="9"/>
  <c r="AM104" i="9"/>
  <c r="AL104" i="9"/>
  <c r="AM103" i="9"/>
  <c r="AL103" i="9"/>
  <c r="AM102" i="9"/>
  <c r="AL102" i="9"/>
  <c r="AM101" i="9"/>
  <c r="AL101" i="9"/>
  <c r="AM100" i="9"/>
  <c r="AL100" i="9"/>
  <c r="AM99" i="9"/>
  <c r="AL99" i="9"/>
  <c r="AM98" i="9"/>
  <c r="AL98" i="9"/>
  <c r="AM97" i="9"/>
  <c r="AL97" i="9"/>
  <c r="AM96" i="9"/>
  <c r="AL96" i="9"/>
  <c r="AM95" i="9"/>
  <c r="AL95" i="9"/>
  <c r="AM94" i="9"/>
  <c r="AL94" i="9"/>
  <c r="AM93" i="9"/>
  <c r="AL93" i="9"/>
  <c r="AM92" i="9"/>
  <c r="AL92" i="9"/>
  <c r="AM91" i="9"/>
  <c r="AL91" i="9"/>
  <c r="AM90" i="9"/>
  <c r="AL90" i="9"/>
  <c r="AM89" i="9"/>
  <c r="AL89" i="9"/>
  <c r="AM88" i="9"/>
  <c r="AL88" i="9"/>
  <c r="AM87" i="9"/>
  <c r="AL87" i="9"/>
  <c r="AM86" i="9"/>
  <c r="AL86" i="9"/>
  <c r="AM85" i="9"/>
  <c r="AL85" i="9"/>
  <c r="AM84" i="9"/>
  <c r="AL84" i="9"/>
  <c r="AM83" i="9"/>
  <c r="AL83" i="9"/>
  <c r="AM82" i="9"/>
  <c r="AL82" i="9"/>
  <c r="AM81" i="9"/>
  <c r="AL81" i="9"/>
  <c r="AM80" i="9"/>
  <c r="AL80" i="9"/>
  <c r="AM79" i="9"/>
  <c r="AL79" i="9"/>
  <c r="AM78" i="9"/>
  <c r="AL78" i="9"/>
  <c r="AM77" i="9"/>
  <c r="AL77" i="9"/>
  <c r="AM76" i="9"/>
  <c r="AL76" i="9"/>
  <c r="AM75" i="9"/>
  <c r="AL75" i="9"/>
  <c r="AM74" i="9"/>
  <c r="AL74" i="9"/>
  <c r="AM73" i="9"/>
  <c r="AL73" i="9"/>
  <c r="AM72" i="9"/>
  <c r="AL72" i="9"/>
  <c r="AM71" i="9"/>
  <c r="AL71" i="9"/>
  <c r="AM70" i="9"/>
  <c r="AL70" i="9"/>
  <c r="AM69" i="9"/>
  <c r="AL69" i="9"/>
  <c r="AM68" i="9"/>
  <c r="AL68" i="9"/>
  <c r="AM6" i="9"/>
  <c r="AL6" i="9"/>
  <c r="AD119" i="9"/>
  <c r="AD118" i="9"/>
  <c r="AD117" i="9"/>
  <c r="AD116" i="9"/>
  <c r="AD115" i="9"/>
  <c r="AD114" i="9"/>
  <c r="AD113" i="9"/>
  <c r="AD112" i="9"/>
  <c r="AD111" i="9"/>
  <c r="AD110" i="9"/>
  <c r="AD109" i="9"/>
  <c r="AD108" i="9"/>
  <c r="AD107" i="9"/>
  <c r="AD106" i="9"/>
  <c r="AD105" i="9"/>
  <c r="AD104" i="9"/>
  <c r="AD103" i="9"/>
  <c r="AD102" i="9"/>
  <c r="AD101" i="9"/>
  <c r="AD100" i="9"/>
  <c r="AD99" i="9"/>
  <c r="AD98" i="9"/>
  <c r="AD97" i="9"/>
  <c r="AD96" i="9"/>
  <c r="AD95" i="9"/>
  <c r="AD94" i="9"/>
  <c r="AD93" i="9"/>
  <c r="AD92" i="9"/>
  <c r="AD91" i="9"/>
  <c r="AD90" i="9"/>
  <c r="AD89" i="9"/>
  <c r="AD88" i="9"/>
  <c r="AD87" i="9"/>
  <c r="AD86" i="9"/>
  <c r="AD85" i="9"/>
  <c r="AD84" i="9"/>
  <c r="AD83" i="9"/>
  <c r="AD82" i="9"/>
  <c r="AD81" i="9"/>
  <c r="AD80" i="9"/>
  <c r="AD79" i="9"/>
  <c r="AD78" i="9"/>
  <c r="AD77" i="9"/>
  <c r="AD76" i="9"/>
  <c r="AD75" i="9"/>
  <c r="AD74" i="9"/>
  <c r="AD73" i="9"/>
  <c r="AD72" i="9"/>
  <c r="AD71" i="9"/>
  <c r="AD70" i="9"/>
  <c r="AD69" i="9"/>
  <c r="AD6" i="9"/>
  <c r="AJ119" i="9"/>
  <c r="AJ118" i="9"/>
  <c r="AJ117" i="9"/>
  <c r="AJ116" i="9"/>
  <c r="AJ115" i="9"/>
  <c r="AJ114" i="9"/>
  <c r="AJ113" i="9"/>
  <c r="AJ112" i="9"/>
  <c r="AJ111" i="9"/>
  <c r="AJ110" i="9"/>
  <c r="AJ109" i="9"/>
  <c r="AJ108" i="9"/>
  <c r="AJ107" i="9"/>
  <c r="AJ106" i="9"/>
  <c r="AJ105" i="9"/>
  <c r="AJ104" i="9"/>
  <c r="AJ103" i="9"/>
  <c r="AJ102" i="9"/>
  <c r="AJ101" i="9"/>
  <c r="AJ100" i="9"/>
  <c r="AJ99" i="9"/>
  <c r="AJ98" i="9"/>
  <c r="AJ97" i="9"/>
  <c r="AJ96" i="9"/>
  <c r="AJ95" i="9"/>
  <c r="AJ94" i="9"/>
  <c r="AJ93" i="9"/>
  <c r="AJ92" i="9"/>
  <c r="AJ91" i="9"/>
  <c r="AJ90" i="9"/>
  <c r="AJ89" i="9"/>
  <c r="AJ88" i="9"/>
  <c r="AJ87" i="9"/>
  <c r="AJ86" i="9"/>
  <c r="AJ85" i="9"/>
  <c r="AJ84" i="9"/>
  <c r="AJ83" i="9"/>
  <c r="AJ82" i="9"/>
  <c r="AJ81" i="9"/>
  <c r="AJ80" i="9"/>
  <c r="AJ79" i="9"/>
  <c r="AJ78" i="9"/>
  <c r="AJ77" i="9"/>
  <c r="AJ76" i="9"/>
  <c r="AJ75" i="9"/>
  <c r="AJ74" i="9"/>
  <c r="AJ73" i="9"/>
  <c r="AJ72" i="9"/>
  <c r="AJ71" i="9"/>
  <c r="AJ70" i="9"/>
  <c r="AJ69" i="9"/>
  <c r="AJ6" i="9"/>
  <c r="AI119" i="9"/>
  <c r="AI118" i="9"/>
  <c r="AI117" i="9"/>
  <c r="AI116" i="9"/>
  <c r="AI115" i="9"/>
  <c r="AI114" i="9"/>
  <c r="AI113" i="9"/>
  <c r="AI112" i="9"/>
  <c r="AI111" i="9"/>
  <c r="AI110" i="9"/>
  <c r="AI109" i="9"/>
  <c r="AI108" i="9"/>
  <c r="AI107" i="9"/>
  <c r="AI106" i="9"/>
  <c r="AI105" i="9"/>
  <c r="AI104" i="9"/>
  <c r="AI103" i="9"/>
  <c r="AI102" i="9"/>
  <c r="AI101" i="9"/>
  <c r="AI100" i="9"/>
  <c r="AI99" i="9"/>
  <c r="AI98" i="9"/>
  <c r="AI97" i="9"/>
  <c r="AI96" i="9"/>
  <c r="AI95" i="9"/>
  <c r="AI94" i="9"/>
  <c r="AI93" i="9"/>
  <c r="AI92" i="9"/>
  <c r="AI91" i="9"/>
  <c r="AI90" i="9"/>
  <c r="AI89" i="9"/>
  <c r="AI88" i="9"/>
  <c r="AI87" i="9"/>
  <c r="AI86" i="9"/>
  <c r="AI85" i="9"/>
  <c r="AI84" i="9"/>
  <c r="AI83" i="9"/>
  <c r="AI82" i="9"/>
  <c r="AI81" i="9"/>
  <c r="AI80" i="9"/>
  <c r="AI79" i="9"/>
  <c r="AI78" i="9"/>
  <c r="AI77" i="9"/>
  <c r="AI76" i="9"/>
  <c r="AI75" i="9"/>
  <c r="AI74" i="9"/>
  <c r="AI73" i="9"/>
  <c r="AI72" i="9"/>
  <c r="AI71" i="9"/>
  <c r="AI70" i="9"/>
  <c r="AI69" i="9"/>
  <c r="AI6" i="9"/>
  <c r="AH119" i="9"/>
  <c r="AH118" i="9"/>
  <c r="AH117" i="9"/>
  <c r="AH116" i="9"/>
  <c r="AH115" i="9"/>
  <c r="AH114" i="9"/>
  <c r="AH113" i="9"/>
  <c r="AH112" i="9"/>
  <c r="AH111" i="9"/>
  <c r="AH110" i="9"/>
  <c r="AH109" i="9"/>
  <c r="AH108" i="9"/>
  <c r="AH107" i="9"/>
  <c r="AH106" i="9"/>
  <c r="AH105" i="9"/>
  <c r="AH104" i="9"/>
  <c r="AH103" i="9"/>
  <c r="AH102" i="9"/>
  <c r="AH101" i="9"/>
  <c r="AH100" i="9"/>
  <c r="AH99" i="9"/>
  <c r="AH98" i="9"/>
  <c r="AH97" i="9"/>
  <c r="AH96" i="9"/>
  <c r="AH95" i="9"/>
  <c r="AH94" i="9"/>
  <c r="AH93" i="9"/>
  <c r="AH92" i="9"/>
  <c r="AH91" i="9"/>
  <c r="AH90" i="9"/>
  <c r="AH89" i="9"/>
  <c r="AH88" i="9"/>
  <c r="AH87" i="9"/>
  <c r="AH86" i="9"/>
  <c r="AH85" i="9"/>
  <c r="AH84" i="9"/>
  <c r="AH83" i="9"/>
  <c r="AH82" i="9"/>
  <c r="AH81" i="9"/>
  <c r="AH80" i="9"/>
  <c r="AH79" i="9"/>
  <c r="AH78" i="9"/>
  <c r="AH77" i="9"/>
  <c r="AH76" i="9"/>
  <c r="AH75" i="9"/>
  <c r="AH74" i="9"/>
  <c r="AH73" i="9"/>
  <c r="AH72" i="9"/>
  <c r="AH71" i="9"/>
  <c r="AH70" i="9"/>
  <c r="AH69" i="9"/>
  <c r="AH6" i="9"/>
  <c r="AG119" i="9"/>
  <c r="AF119" i="9"/>
  <c r="AE119" i="9"/>
  <c r="AG118" i="9"/>
  <c r="AF118" i="9"/>
  <c r="AE118" i="9"/>
  <c r="AG117" i="9"/>
  <c r="AF117" i="9"/>
  <c r="AE117" i="9"/>
  <c r="AG116" i="9"/>
  <c r="AF116" i="9"/>
  <c r="AE116" i="9"/>
  <c r="AG115" i="9"/>
  <c r="AF115" i="9"/>
  <c r="AE115" i="9"/>
  <c r="AG114" i="9"/>
  <c r="AF114" i="9"/>
  <c r="AE114" i="9"/>
  <c r="AG113" i="9"/>
  <c r="AF113" i="9"/>
  <c r="AE113" i="9"/>
  <c r="AG112" i="9"/>
  <c r="AF112" i="9"/>
  <c r="AE112" i="9"/>
  <c r="AG111" i="9"/>
  <c r="AF111" i="9"/>
  <c r="AE111" i="9"/>
  <c r="AG110" i="9"/>
  <c r="AF110" i="9"/>
  <c r="AE110" i="9"/>
  <c r="AG109" i="9"/>
  <c r="AF109" i="9"/>
  <c r="AE109" i="9"/>
  <c r="AG108" i="9"/>
  <c r="AF108" i="9"/>
  <c r="AE108" i="9"/>
  <c r="AG107" i="9"/>
  <c r="AF107" i="9"/>
  <c r="AE107" i="9"/>
  <c r="AG106" i="9"/>
  <c r="AF106" i="9"/>
  <c r="AE106" i="9"/>
  <c r="AG105" i="9"/>
  <c r="AF105" i="9"/>
  <c r="AE105" i="9"/>
  <c r="AG104" i="9"/>
  <c r="AF104" i="9"/>
  <c r="AE104" i="9"/>
  <c r="AG103" i="9"/>
  <c r="AF103" i="9"/>
  <c r="AE103" i="9"/>
  <c r="AG102" i="9"/>
  <c r="AF102" i="9"/>
  <c r="AE102" i="9"/>
  <c r="AG101" i="9"/>
  <c r="AF101" i="9"/>
  <c r="AE101" i="9"/>
  <c r="AG100" i="9"/>
  <c r="AF100" i="9"/>
  <c r="AE100" i="9"/>
  <c r="AG99" i="9"/>
  <c r="AF99" i="9"/>
  <c r="AE99" i="9"/>
  <c r="AG98" i="9"/>
  <c r="AF98" i="9"/>
  <c r="AE98" i="9"/>
  <c r="AG97" i="9"/>
  <c r="AF97" i="9"/>
  <c r="AE97" i="9"/>
  <c r="AG96" i="9"/>
  <c r="AF96" i="9"/>
  <c r="AE96" i="9"/>
  <c r="AG95" i="9"/>
  <c r="AF95" i="9"/>
  <c r="AE95" i="9"/>
  <c r="AG94" i="9"/>
  <c r="AF94" i="9"/>
  <c r="AE94" i="9"/>
  <c r="AG93" i="9"/>
  <c r="AF93" i="9"/>
  <c r="AE93" i="9"/>
  <c r="AG92" i="9"/>
  <c r="AF92" i="9"/>
  <c r="AE92" i="9"/>
  <c r="AG91" i="9"/>
  <c r="AF91" i="9"/>
  <c r="AE91" i="9"/>
  <c r="AG90" i="9"/>
  <c r="AF90" i="9"/>
  <c r="AE90" i="9"/>
  <c r="AG89" i="9"/>
  <c r="AF89" i="9"/>
  <c r="AE89" i="9"/>
  <c r="AG88" i="9"/>
  <c r="AF88" i="9"/>
  <c r="AE88" i="9"/>
  <c r="AG87" i="9"/>
  <c r="AF87" i="9"/>
  <c r="AE87" i="9"/>
  <c r="AG86" i="9"/>
  <c r="AF86" i="9"/>
  <c r="AE86" i="9"/>
  <c r="AG85" i="9"/>
  <c r="AF85" i="9"/>
  <c r="AE85" i="9"/>
  <c r="AG84" i="9"/>
  <c r="AF84" i="9"/>
  <c r="AE84" i="9"/>
  <c r="AG83" i="9"/>
  <c r="AF83" i="9"/>
  <c r="AE83" i="9"/>
  <c r="AG82" i="9"/>
  <c r="AF82" i="9"/>
  <c r="AE82" i="9"/>
  <c r="AG81" i="9"/>
  <c r="AF81" i="9"/>
  <c r="AE81" i="9"/>
  <c r="AG80" i="9"/>
  <c r="AF80" i="9"/>
  <c r="AE80" i="9"/>
  <c r="AG79" i="9"/>
  <c r="AF79" i="9"/>
  <c r="AE79" i="9"/>
  <c r="AG78" i="9"/>
  <c r="AF78" i="9"/>
  <c r="AE78" i="9"/>
  <c r="AG77" i="9"/>
  <c r="AF77" i="9"/>
  <c r="AE77" i="9"/>
  <c r="AG76" i="9"/>
  <c r="AF76" i="9"/>
  <c r="AE76" i="9"/>
  <c r="AG75" i="9"/>
  <c r="AF75" i="9"/>
  <c r="AE75" i="9"/>
  <c r="AG74" i="9"/>
  <c r="AF74" i="9"/>
  <c r="AE74" i="9"/>
  <c r="AG73" i="9"/>
  <c r="AF73" i="9"/>
  <c r="AE73" i="9"/>
  <c r="AG72" i="9"/>
  <c r="AF72" i="9"/>
  <c r="AE72" i="9"/>
  <c r="AG71" i="9"/>
  <c r="AF71" i="9"/>
  <c r="AE71" i="9"/>
  <c r="AG70" i="9"/>
  <c r="AF70" i="9"/>
  <c r="AE70" i="9"/>
  <c r="AG69" i="9"/>
  <c r="AF69" i="9"/>
  <c r="AE69" i="9"/>
  <c r="AG6" i="9"/>
  <c r="AF6" i="9"/>
  <c r="AE6" i="9"/>
  <c r="AC119" i="9"/>
  <c r="AC118" i="9"/>
  <c r="AC117" i="9"/>
  <c r="AC116" i="9"/>
  <c r="AC115" i="9"/>
  <c r="AC114" i="9"/>
  <c r="AC113" i="9"/>
  <c r="AC112" i="9"/>
  <c r="AC111" i="9"/>
  <c r="AC110" i="9"/>
  <c r="AC109" i="9"/>
  <c r="AC108" i="9"/>
  <c r="AC107" i="9"/>
  <c r="AC106" i="9"/>
  <c r="AC105" i="9"/>
  <c r="AC104" i="9"/>
  <c r="AC103" i="9"/>
  <c r="AC102" i="9"/>
  <c r="AC101" i="9"/>
  <c r="AC100" i="9"/>
  <c r="AC99" i="9"/>
  <c r="AC98" i="9"/>
  <c r="AC97" i="9"/>
  <c r="AC96" i="9"/>
  <c r="AC95" i="9"/>
  <c r="AC94" i="9"/>
  <c r="AC93" i="9"/>
  <c r="AC92" i="9"/>
  <c r="AC91" i="9"/>
  <c r="AC90" i="9"/>
  <c r="AC89" i="9"/>
  <c r="AC88" i="9"/>
  <c r="AC87" i="9"/>
  <c r="AC86" i="9"/>
  <c r="AC85" i="9"/>
  <c r="AC84" i="9"/>
  <c r="AC83" i="9"/>
  <c r="AC82" i="9"/>
  <c r="AC81" i="9"/>
  <c r="AC80" i="9"/>
  <c r="AC79" i="9"/>
  <c r="AC78" i="9"/>
  <c r="AC77" i="9"/>
  <c r="AC76" i="9"/>
  <c r="AC75" i="9"/>
  <c r="AC74" i="9"/>
  <c r="AC73" i="9"/>
  <c r="AC72" i="9"/>
  <c r="AC71" i="9"/>
  <c r="AC70" i="9"/>
  <c r="AC69" i="9"/>
  <c r="AC6" i="9"/>
  <c r="AV119" i="9" l="1"/>
  <c r="AV118" i="9"/>
  <c r="AV117" i="9"/>
  <c r="AV116" i="9"/>
  <c r="AV115" i="9"/>
  <c r="AV114" i="9"/>
  <c r="AV113" i="9"/>
  <c r="AV112" i="9"/>
  <c r="AV111" i="9"/>
  <c r="AV110" i="9"/>
  <c r="AV109" i="9"/>
  <c r="AV108" i="9"/>
  <c r="AV107" i="9"/>
  <c r="AV106" i="9"/>
  <c r="AV105" i="9"/>
  <c r="AV104" i="9"/>
  <c r="AV103" i="9"/>
  <c r="AV102" i="9"/>
  <c r="AV101" i="9"/>
  <c r="AV100" i="9"/>
  <c r="AV99" i="9"/>
  <c r="AV98" i="9"/>
  <c r="AV97" i="9"/>
  <c r="AV96" i="9"/>
  <c r="AV95" i="9"/>
  <c r="AV94" i="9"/>
  <c r="AV93" i="9"/>
  <c r="AV92" i="9"/>
  <c r="AV91" i="9"/>
  <c r="AV90" i="9"/>
  <c r="AV89" i="9"/>
  <c r="AV88" i="9"/>
  <c r="AV87" i="9"/>
  <c r="AV86" i="9"/>
  <c r="AV85" i="9"/>
  <c r="AV84" i="9"/>
  <c r="AV83" i="9"/>
  <c r="AV82" i="9"/>
  <c r="AV81" i="9"/>
  <c r="AV80" i="9"/>
  <c r="AV79" i="9"/>
  <c r="AV78" i="9"/>
  <c r="AV77" i="9"/>
  <c r="AV76" i="9"/>
  <c r="AV75" i="9"/>
  <c r="AV74" i="9"/>
  <c r="AV73" i="9"/>
  <c r="AV72" i="9"/>
  <c r="AV71" i="9"/>
  <c r="AV70" i="9"/>
  <c r="AV69" i="9"/>
  <c r="AV6" i="9"/>
  <c r="AZ119" i="9"/>
  <c r="AY119" i="9"/>
  <c r="AX119" i="9"/>
  <c r="AW119" i="9"/>
  <c r="AT119" i="9"/>
  <c r="AS119" i="9"/>
  <c r="AR119" i="9"/>
  <c r="AQ119" i="9"/>
  <c r="AP119" i="9"/>
  <c r="AN119" i="9"/>
  <c r="AK119" i="9"/>
  <c r="AA119" i="9"/>
  <c r="Z119" i="9"/>
  <c r="Y119" i="9"/>
  <c r="X119" i="9"/>
  <c r="V119" i="9"/>
  <c r="U119" i="9"/>
  <c r="S119" i="9"/>
  <c r="R119" i="9"/>
  <c r="Q119" i="9"/>
  <c r="P119" i="9"/>
  <c r="M119" i="9"/>
  <c r="K119" i="9"/>
  <c r="I119" i="9"/>
  <c r="G119" i="9"/>
  <c r="E119" i="9"/>
  <c r="D119" i="9"/>
  <c r="C119" i="9"/>
  <c r="B119" i="9"/>
  <c r="AZ118" i="9"/>
  <c r="AY118" i="9"/>
  <c r="AX118" i="9"/>
  <c r="AW118" i="9"/>
  <c r="AT118" i="9"/>
  <c r="AS118" i="9"/>
  <c r="AR118" i="9"/>
  <c r="AQ118" i="9"/>
  <c r="AP118" i="9"/>
  <c r="AN118" i="9"/>
  <c r="AK118" i="9"/>
  <c r="AA118" i="9"/>
  <c r="Z118" i="9"/>
  <c r="Y118" i="9"/>
  <c r="X118" i="9"/>
  <c r="V118" i="9"/>
  <c r="U118" i="9"/>
  <c r="S118" i="9"/>
  <c r="R118" i="9"/>
  <c r="Q118" i="9"/>
  <c r="P118" i="9"/>
  <c r="M118" i="9"/>
  <c r="K118" i="9"/>
  <c r="I118" i="9"/>
  <c r="G118" i="9"/>
  <c r="E118" i="9"/>
  <c r="D118" i="9"/>
  <c r="C118" i="9"/>
  <c r="B118" i="9"/>
  <c r="AZ117" i="9"/>
  <c r="AY117" i="9"/>
  <c r="AX117" i="9"/>
  <c r="AW117" i="9"/>
  <c r="AT117" i="9"/>
  <c r="AS117" i="9"/>
  <c r="AR117" i="9"/>
  <c r="AQ117" i="9"/>
  <c r="AP117" i="9"/>
  <c r="AN117" i="9"/>
  <c r="AK117" i="9"/>
  <c r="AA117" i="9"/>
  <c r="Z117" i="9"/>
  <c r="Y117" i="9"/>
  <c r="X117" i="9"/>
  <c r="V117" i="9"/>
  <c r="U117" i="9"/>
  <c r="S117" i="9"/>
  <c r="R117" i="9"/>
  <c r="Q117" i="9"/>
  <c r="P117" i="9"/>
  <c r="M117" i="9"/>
  <c r="K117" i="9"/>
  <c r="I117" i="9"/>
  <c r="G117" i="9"/>
  <c r="E117" i="9"/>
  <c r="D117" i="9"/>
  <c r="C117" i="9"/>
  <c r="B117" i="9"/>
  <c r="AZ116" i="9"/>
  <c r="AY116" i="9"/>
  <c r="AX116" i="9"/>
  <c r="AW116" i="9"/>
  <c r="AT116" i="9"/>
  <c r="AS116" i="9"/>
  <c r="AR116" i="9"/>
  <c r="AQ116" i="9"/>
  <c r="AP116" i="9"/>
  <c r="AN116" i="9"/>
  <c r="AK116" i="9"/>
  <c r="AA116" i="9"/>
  <c r="Z116" i="9"/>
  <c r="Y116" i="9"/>
  <c r="X116" i="9"/>
  <c r="V116" i="9"/>
  <c r="U116" i="9"/>
  <c r="S116" i="9"/>
  <c r="R116" i="9"/>
  <c r="Q116" i="9"/>
  <c r="P116" i="9"/>
  <c r="M116" i="9"/>
  <c r="K116" i="9"/>
  <c r="I116" i="9"/>
  <c r="G116" i="9"/>
  <c r="E116" i="9"/>
  <c r="D116" i="9"/>
  <c r="C116" i="9"/>
  <c r="B116" i="9"/>
  <c r="AZ115" i="9"/>
  <c r="AY115" i="9"/>
  <c r="AX115" i="9"/>
  <c r="AW115" i="9"/>
  <c r="AT115" i="9"/>
  <c r="AS115" i="9"/>
  <c r="AR115" i="9"/>
  <c r="AQ115" i="9"/>
  <c r="AP115" i="9"/>
  <c r="AN115" i="9"/>
  <c r="AK115" i="9"/>
  <c r="AA115" i="9"/>
  <c r="Z115" i="9"/>
  <c r="Y115" i="9"/>
  <c r="X115" i="9"/>
  <c r="V115" i="9"/>
  <c r="U115" i="9"/>
  <c r="S115" i="9"/>
  <c r="R115" i="9"/>
  <c r="Q115" i="9"/>
  <c r="P115" i="9"/>
  <c r="M115" i="9"/>
  <c r="K115" i="9"/>
  <c r="I115" i="9"/>
  <c r="G115" i="9"/>
  <c r="E115" i="9"/>
  <c r="D115" i="9"/>
  <c r="C115" i="9"/>
  <c r="B115" i="9"/>
  <c r="AZ114" i="9"/>
  <c r="AY114" i="9"/>
  <c r="AX114" i="9"/>
  <c r="AW114" i="9"/>
  <c r="AT114" i="9"/>
  <c r="AS114" i="9"/>
  <c r="AR114" i="9"/>
  <c r="AQ114" i="9"/>
  <c r="AP114" i="9"/>
  <c r="AN114" i="9"/>
  <c r="AK114" i="9"/>
  <c r="AA114" i="9"/>
  <c r="Z114" i="9"/>
  <c r="Y114" i="9"/>
  <c r="X114" i="9"/>
  <c r="V114" i="9"/>
  <c r="U114" i="9"/>
  <c r="S114" i="9"/>
  <c r="R114" i="9"/>
  <c r="Q114" i="9"/>
  <c r="P114" i="9"/>
  <c r="M114" i="9"/>
  <c r="K114" i="9"/>
  <c r="I114" i="9"/>
  <c r="G114" i="9"/>
  <c r="E114" i="9"/>
  <c r="D114" i="9"/>
  <c r="C114" i="9"/>
  <c r="B114" i="9"/>
  <c r="AZ113" i="9"/>
  <c r="AY113" i="9"/>
  <c r="AX113" i="9"/>
  <c r="AW113" i="9"/>
  <c r="AT113" i="9"/>
  <c r="AS113" i="9"/>
  <c r="AR113" i="9"/>
  <c r="AQ113" i="9"/>
  <c r="AP113" i="9"/>
  <c r="AN113" i="9"/>
  <c r="AK113" i="9"/>
  <c r="AA113" i="9"/>
  <c r="Z113" i="9"/>
  <c r="Y113" i="9"/>
  <c r="X113" i="9"/>
  <c r="V113" i="9"/>
  <c r="U113" i="9"/>
  <c r="S113" i="9"/>
  <c r="R113" i="9"/>
  <c r="Q113" i="9"/>
  <c r="P113" i="9"/>
  <c r="M113" i="9"/>
  <c r="K113" i="9"/>
  <c r="I113" i="9"/>
  <c r="G113" i="9"/>
  <c r="E113" i="9"/>
  <c r="D113" i="9"/>
  <c r="C113" i="9"/>
  <c r="B113" i="9"/>
  <c r="AZ112" i="9"/>
  <c r="AY112" i="9"/>
  <c r="AX112" i="9"/>
  <c r="AW112" i="9"/>
  <c r="AT112" i="9"/>
  <c r="AS112" i="9"/>
  <c r="AR112" i="9"/>
  <c r="AQ112" i="9"/>
  <c r="AP112" i="9"/>
  <c r="AN112" i="9"/>
  <c r="AK112" i="9"/>
  <c r="AA112" i="9"/>
  <c r="Z112" i="9"/>
  <c r="Y112" i="9"/>
  <c r="X112" i="9"/>
  <c r="V112" i="9"/>
  <c r="U112" i="9"/>
  <c r="S112" i="9"/>
  <c r="R112" i="9"/>
  <c r="Q112" i="9"/>
  <c r="P112" i="9"/>
  <c r="M112" i="9"/>
  <c r="K112" i="9"/>
  <c r="I112" i="9"/>
  <c r="G112" i="9"/>
  <c r="E112" i="9"/>
  <c r="D112" i="9"/>
  <c r="C112" i="9"/>
  <c r="B112" i="9"/>
  <c r="AZ111" i="9"/>
  <c r="AY111" i="9"/>
  <c r="AX111" i="9"/>
  <c r="AW111" i="9"/>
  <c r="AT111" i="9"/>
  <c r="AS111" i="9"/>
  <c r="AR111" i="9"/>
  <c r="AQ111" i="9"/>
  <c r="AP111" i="9"/>
  <c r="AN111" i="9"/>
  <c r="AK111" i="9"/>
  <c r="AA111" i="9"/>
  <c r="Z111" i="9"/>
  <c r="Y111" i="9"/>
  <c r="X111" i="9"/>
  <c r="V111" i="9"/>
  <c r="U111" i="9"/>
  <c r="S111" i="9"/>
  <c r="R111" i="9"/>
  <c r="Q111" i="9"/>
  <c r="P111" i="9"/>
  <c r="M111" i="9"/>
  <c r="K111" i="9"/>
  <c r="I111" i="9"/>
  <c r="G111" i="9"/>
  <c r="E111" i="9"/>
  <c r="D111" i="9"/>
  <c r="C111" i="9"/>
  <c r="B111" i="9"/>
  <c r="AZ110" i="9"/>
  <c r="AY110" i="9"/>
  <c r="AX110" i="9"/>
  <c r="AW110" i="9"/>
  <c r="AT110" i="9"/>
  <c r="AS110" i="9"/>
  <c r="AR110" i="9"/>
  <c r="AQ110" i="9"/>
  <c r="AP110" i="9"/>
  <c r="AN110" i="9"/>
  <c r="AK110" i="9"/>
  <c r="AA110" i="9"/>
  <c r="Z110" i="9"/>
  <c r="Y110" i="9"/>
  <c r="X110" i="9"/>
  <c r="V110" i="9"/>
  <c r="U110" i="9"/>
  <c r="S110" i="9"/>
  <c r="R110" i="9"/>
  <c r="Q110" i="9"/>
  <c r="P110" i="9"/>
  <c r="M110" i="9"/>
  <c r="K110" i="9"/>
  <c r="I110" i="9"/>
  <c r="G110" i="9"/>
  <c r="E110" i="9"/>
  <c r="D110" i="9"/>
  <c r="C110" i="9"/>
  <c r="B110" i="9"/>
  <c r="AZ109" i="9"/>
  <c r="AY109" i="9"/>
  <c r="AX109" i="9"/>
  <c r="AW109" i="9"/>
  <c r="AT109" i="9"/>
  <c r="AS109" i="9"/>
  <c r="AR109" i="9"/>
  <c r="AQ109" i="9"/>
  <c r="AP109" i="9"/>
  <c r="AN109" i="9"/>
  <c r="AK109" i="9"/>
  <c r="AA109" i="9"/>
  <c r="Z109" i="9"/>
  <c r="Y109" i="9"/>
  <c r="X109" i="9"/>
  <c r="V109" i="9"/>
  <c r="U109" i="9"/>
  <c r="S109" i="9"/>
  <c r="R109" i="9"/>
  <c r="Q109" i="9"/>
  <c r="P109" i="9"/>
  <c r="M109" i="9"/>
  <c r="K109" i="9"/>
  <c r="I109" i="9"/>
  <c r="G109" i="9"/>
  <c r="E109" i="9"/>
  <c r="D109" i="9"/>
  <c r="C109" i="9"/>
  <c r="B109" i="9"/>
  <c r="AZ108" i="9"/>
  <c r="AY108" i="9"/>
  <c r="AX108" i="9"/>
  <c r="AW108" i="9"/>
  <c r="AT108" i="9"/>
  <c r="AS108" i="9"/>
  <c r="AR108" i="9"/>
  <c r="AQ108" i="9"/>
  <c r="AP108" i="9"/>
  <c r="AN108" i="9"/>
  <c r="AK108" i="9"/>
  <c r="AA108" i="9"/>
  <c r="Z108" i="9"/>
  <c r="Y108" i="9"/>
  <c r="X108" i="9"/>
  <c r="V108" i="9"/>
  <c r="U108" i="9"/>
  <c r="S108" i="9"/>
  <c r="R108" i="9"/>
  <c r="Q108" i="9"/>
  <c r="P108" i="9"/>
  <c r="M108" i="9"/>
  <c r="K108" i="9"/>
  <c r="I108" i="9"/>
  <c r="G108" i="9"/>
  <c r="E108" i="9"/>
  <c r="D108" i="9"/>
  <c r="C108" i="9"/>
  <c r="B108" i="9"/>
  <c r="AZ107" i="9"/>
  <c r="AY107" i="9"/>
  <c r="AX107" i="9"/>
  <c r="AW107" i="9"/>
  <c r="AT107" i="9"/>
  <c r="AS107" i="9"/>
  <c r="AR107" i="9"/>
  <c r="AQ107" i="9"/>
  <c r="AP107" i="9"/>
  <c r="AN107" i="9"/>
  <c r="AK107" i="9"/>
  <c r="AA107" i="9"/>
  <c r="Z107" i="9"/>
  <c r="Y107" i="9"/>
  <c r="X107" i="9"/>
  <c r="V107" i="9"/>
  <c r="U107" i="9"/>
  <c r="S107" i="9"/>
  <c r="R107" i="9"/>
  <c r="Q107" i="9"/>
  <c r="P107" i="9"/>
  <c r="M107" i="9"/>
  <c r="K107" i="9"/>
  <c r="I107" i="9"/>
  <c r="G107" i="9"/>
  <c r="E107" i="9"/>
  <c r="D107" i="9"/>
  <c r="C107" i="9"/>
  <c r="B107" i="9"/>
  <c r="AZ106" i="9"/>
  <c r="AY106" i="9"/>
  <c r="AX106" i="9"/>
  <c r="AW106" i="9"/>
  <c r="AT106" i="9"/>
  <c r="AS106" i="9"/>
  <c r="AR106" i="9"/>
  <c r="AQ106" i="9"/>
  <c r="AP106" i="9"/>
  <c r="AN106" i="9"/>
  <c r="AK106" i="9"/>
  <c r="AA106" i="9"/>
  <c r="Z106" i="9"/>
  <c r="Y106" i="9"/>
  <c r="X106" i="9"/>
  <c r="V106" i="9"/>
  <c r="U106" i="9"/>
  <c r="S106" i="9"/>
  <c r="R106" i="9"/>
  <c r="Q106" i="9"/>
  <c r="P106" i="9"/>
  <c r="M106" i="9"/>
  <c r="K106" i="9"/>
  <c r="I106" i="9"/>
  <c r="G106" i="9"/>
  <c r="E106" i="9"/>
  <c r="D106" i="9"/>
  <c r="C106" i="9"/>
  <c r="B106" i="9"/>
  <c r="AZ105" i="9"/>
  <c r="AY105" i="9"/>
  <c r="AX105" i="9"/>
  <c r="AW105" i="9"/>
  <c r="AT105" i="9"/>
  <c r="AS105" i="9"/>
  <c r="AR105" i="9"/>
  <c r="AQ105" i="9"/>
  <c r="AP105" i="9"/>
  <c r="AN105" i="9"/>
  <c r="AK105" i="9"/>
  <c r="AA105" i="9"/>
  <c r="Z105" i="9"/>
  <c r="Y105" i="9"/>
  <c r="X105" i="9"/>
  <c r="V105" i="9"/>
  <c r="U105" i="9"/>
  <c r="S105" i="9"/>
  <c r="R105" i="9"/>
  <c r="Q105" i="9"/>
  <c r="P105" i="9"/>
  <c r="M105" i="9"/>
  <c r="K105" i="9"/>
  <c r="I105" i="9"/>
  <c r="G105" i="9"/>
  <c r="E105" i="9"/>
  <c r="D105" i="9"/>
  <c r="C105" i="9"/>
  <c r="B105" i="9"/>
  <c r="AZ104" i="9"/>
  <c r="AY104" i="9"/>
  <c r="AX104" i="9"/>
  <c r="AW104" i="9"/>
  <c r="AT104" i="9"/>
  <c r="AS104" i="9"/>
  <c r="AR104" i="9"/>
  <c r="AQ104" i="9"/>
  <c r="AP104" i="9"/>
  <c r="AN104" i="9"/>
  <c r="AK104" i="9"/>
  <c r="AA104" i="9"/>
  <c r="Z104" i="9"/>
  <c r="Y104" i="9"/>
  <c r="X104" i="9"/>
  <c r="V104" i="9"/>
  <c r="U104" i="9"/>
  <c r="S104" i="9"/>
  <c r="R104" i="9"/>
  <c r="Q104" i="9"/>
  <c r="P104" i="9"/>
  <c r="M104" i="9"/>
  <c r="K104" i="9"/>
  <c r="I104" i="9"/>
  <c r="G104" i="9"/>
  <c r="E104" i="9"/>
  <c r="D104" i="9"/>
  <c r="C104" i="9"/>
  <c r="B104" i="9"/>
  <c r="AZ103" i="9"/>
  <c r="AY103" i="9"/>
  <c r="AX103" i="9"/>
  <c r="AW103" i="9"/>
  <c r="AT103" i="9"/>
  <c r="AS103" i="9"/>
  <c r="AR103" i="9"/>
  <c r="AQ103" i="9"/>
  <c r="AP103" i="9"/>
  <c r="AN103" i="9"/>
  <c r="AK103" i="9"/>
  <c r="AA103" i="9"/>
  <c r="Z103" i="9"/>
  <c r="Y103" i="9"/>
  <c r="X103" i="9"/>
  <c r="V103" i="9"/>
  <c r="U103" i="9"/>
  <c r="S103" i="9"/>
  <c r="R103" i="9"/>
  <c r="Q103" i="9"/>
  <c r="P103" i="9"/>
  <c r="M103" i="9"/>
  <c r="K103" i="9"/>
  <c r="I103" i="9"/>
  <c r="G103" i="9"/>
  <c r="E103" i="9"/>
  <c r="D103" i="9"/>
  <c r="C103" i="9"/>
  <c r="B103" i="9"/>
  <c r="AZ102" i="9"/>
  <c r="AY102" i="9"/>
  <c r="AX102" i="9"/>
  <c r="AW102" i="9"/>
  <c r="AT102" i="9"/>
  <c r="AS102" i="9"/>
  <c r="AR102" i="9"/>
  <c r="AQ102" i="9"/>
  <c r="AP102" i="9"/>
  <c r="AN102" i="9"/>
  <c r="AK102" i="9"/>
  <c r="AA102" i="9"/>
  <c r="Z102" i="9"/>
  <c r="Y102" i="9"/>
  <c r="X102" i="9"/>
  <c r="V102" i="9"/>
  <c r="U102" i="9"/>
  <c r="S102" i="9"/>
  <c r="R102" i="9"/>
  <c r="Q102" i="9"/>
  <c r="P102" i="9"/>
  <c r="M102" i="9"/>
  <c r="K102" i="9"/>
  <c r="I102" i="9"/>
  <c r="G102" i="9"/>
  <c r="E102" i="9"/>
  <c r="D102" i="9"/>
  <c r="C102" i="9"/>
  <c r="B102" i="9"/>
  <c r="AZ101" i="9"/>
  <c r="AY101" i="9"/>
  <c r="AX101" i="9"/>
  <c r="AW101" i="9"/>
  <c r="AT101" i="9"/>
  <c r="AS101" i="9"/>
  <c r="AR101" i="9"/>
  <c r="AQ101" i="9"/>
  <c r="AP101" i="9"/>
  <c r="AN101" i="9"/>
  <c r="AK101" i="9"/>
  <c r="AA101" i="9"/>
  <c r="Z101" i="9"/>
  <c r="Y101" i="9"/>
  <c r="X101" i="9"/>
  <c r="V101" i="9"/>
  <c r="U101" i="9"/>
  <c r="S101" i="9"/>
  <c r="R101" i="9"/>
  <c r="Q101" i="9"/>
  <c r="P101" i="9"/>
  <c r="M101" i="9"/>
  <c r="K101" i="9"/>
  <c r="I101" i="9"/>
  <c r="G101" i="9"/>
  <c r="E101" i="9"/>
  <c r="D101" i="9"/>
  <c r="C101" i="9"/>
  <c r="B101" i="9"/>
  <c r="AZ100" i="9"/>
  <c r="AY100" i="9"/>
  <c r="AX100" i="9"/>
  <c r="AW100" i="9"/>
  <c r="AT100" i="9"/>
  <c r="AS100" i="9"/>
  <c r="AR100" i="9"/>
  <c r="AQ100" i="9"/>
  <c r="AP100" i="9"/>
  <c r="AN100" i="9"/>
  <c r="AK100" i="9"/>
  <c r="AA100" i="9"/>
  <c r="Z100" i="9"/>
  <c r="Y100" i="9"/>
  <c r="X100" i="9"/>
  <c r="V100" i="9"/>
  <c r="U100" i="9"/>
  <c r="S100" i="9"/>
  <c r="R100" i="9"/>
  <c r="Q100" i="9"/>
  <c r="P100" i="9"/>
  <c r="M100" i="9"/>
  <c r="K100" i="9"/>
  <c r="I100" i="9"/>
  <c r="G100" i="9"/>
  <c r="E100" i="9"/>
  <c r="D100" i="9"/>
  <c r="C100" i="9"/>
  <c r="B100" i="9"/>
  <c r="AZ99" i="9"/>
  <c r="AY99" i="9"/>
  <c r="AX99" i="9"/>
  <c r="AW99" i="9"/>
  <c r="AT99" i="9"/>
  <c r="AS99" i="9"/>
  <c r="AR99" i="9"/>
  <c r="AQ99" i="9"/>
  <c r="AP99" i="9"/>
  <c r="AN99" i="9"/>
  <c r="AK99" i="9"/>
  <c r="AA99" i="9"/>
  <c r="Z99" i="9"/>
  <c r="Y99" i="9"/>
  <c r="X99" i="9"/>
  <c r="V99" i="9"/>
  <c r="U99" i="9"/>
  <c r="S99" i="9"/>
  <c r="R99" i="9"/>
  <c r="Q99" i="9"/>
  <c r="P99" i="9"/>
  <c r="M99" i="9"/>
  <c r="K99" i="9"/>
  <c r="I99" i="9"/>
  <c r="G99" i="9"/>
  <c r="E99" i="9"/>
  <c r="D99" i="9"/>
  <c r="C99" i="9"/>
  <c r="B99" i="9"/>
  <c r="AZ98" i="9"/>
  <c r="AY98" i="9"/>
  <c r="AX98" i="9"/>
  <c r="AW98" i="9"/>
  <c r="AT98" i="9"/>
  <c r="AS98" i="9"/>
  <c r="AR98" i="9"/>
  <c r="AQ98" i="9"/>
  <c r="AP98" i="9"/>
  <c r="AN98" i="9"/>
  <c r="AK98" i="9"/>
  <c r="AA98" i="9"/>
  <c r="Z98" i="9"/>
  <c r="Y98" i="9"/>
  <c r="X98" i="9"/>
  <c r="V98" i="9"/>
  <c r="U98" i="9"/>
  <c r="S98" i="9"/>
  <c r="R98" i="9"/>
  <c r="Q98" i="9"/>
  <c r="P98" i="9"/>
  <c r="M98" i="9"/>
  <c r="K98" i="9"/>
  <c r="I98" i="9"/>
  <c r="G98" i="9"/>
  <c r="E98" i="9"/>
  <c r="D98" i="9"/>
  <c r="C98" i="9"/>
  <c r="B98" i="9"/>
  <c r="AZ97" i="9"/>
  <c r="AY97" i="9"/>
  <c r="AX97" i="9"/>
  <c r="AW97" i="9"/>
  <c r="AT97" i="9"/>
  <c r="AS97" i="9"/>
  <c r="AR97" i="9"/>
  <c r="AQ97" i="9"/>
  <c r="AP97" i="9"/>
  <c r="AN97" i="9"/>
  <c r="AK97" i="9"/>
  <c r="AA97" i="9"/>
  <c r="Z97" i="9"/>
  <c r="Y97" i="9"/>
  <c r="X97" i="9"/>
  <c r="V97" i="9"/>
  <c r="U97" i="9"/>
  <c r="S97" i="9"/>
  <c r="R97" i="9"/>
  <c r="Q97" i="9"/>
  <c r="P97" i="9"/>
  <c r="M97" i="9"/>
  <c r="K97" i="9"/>
  <c r="I97" i="9"/>
  <c r="G97" i="9"/>
  <c r="E97" i="9"/>
  <c r="D97" i="9"/>
  <c r="C97" i="9"/>
  <c r="B97" i="9"/>
  <c r="AZ96" i="9"/>
  <c r="AY96" i="9"/>
  <c r="AX96" i="9"/>
  <c r="AW96" i="9"/>
  <c r="AT96" i="9"/>
  <c r="AS96" i="9"/>
  <c r="AR96" i="9"/>
  <c r="AQ96" i="9"/>
  <c r="AP96" i="9"/>
  <c r="AN96" i="9"/>
  <c r="AK96" i="9"/>
  <c r="AA96" i="9"/>
  <c r="Z96" i="9"/>
  <c r="Y96" i="9"/>
  <c r="X96" i="9"/>
  <c r="V96" i="9"/>
  <c r="U96" i="9"/>
  <c r="S96" i="9"/>
  <c r="R96" i="9"/>
  <c r="Q96" i="9"/>
  <c r="P96" i="9"/>
  <c r="M96" i="9"/>
  <c r="K96" i="9"/>
  <c r="I96" i="9"/>
  <c r="G96" i="9"/>
  <c r="E96" i="9"/>
  <c r="D96" i="9"/>
  <c r="C96" i="9"/>
  <c r="B96" i="9"/>
  <c r="AZ95" i="9"/>
  <c r="AY95" i="9"/>
  <c r="AX95" i="9"/>
  <c r="AW95" i="9"/>
  <c r="AT95" i="9"/>
  <c r="AS95" i="9"/>
  <c r="AR95" i="9"/>
  <c r="AQ95" i="9"/>
  <c r="AP95" i="9"/>
  <c r="AN95" i="9"/>
  <c r="AK95" i="9"/>
  <c r="AA95" i="9"/>
  <c r="Z95" i="9"/>
  <c r="Y95" i="9"/>
  <c r="X95" i="9"/>
  <c r="V95" i="9"/>
  <c r="U95" i="9"/>
  <c r="S95" i="9"/>
  <c r="R95" i="9"/>
  <c r="Q95" i="9"/>
  <c r="P95" i="9"/>
  <c r="M95" i="9"/>
  <c r="K95" i="9"/>
  <c r="I95" i="9"/>
  <c r="G95" i="9"/>
  <c r="E95" i="9"/>
  <c r="D95" i="9"/>
  <c r="C95" i="9"/>
  <c r="B95" i="9"/>
  <c r="AZ94" i="9"/>
  <c r="AY94" i="9"/>
  <c r="AX94" i="9"/>
  <c r="AW94" i="9"/>
  <c r="AT94" i="9"/>
  <c r="AS94" i="9"/>
  <c r="AR94" i="9"/>
  <c r="AQ94" i="9"/>
  <c r="AP94" i="9"/>
  <c r="AN94" i="9"/>
  <c r="AK94" i="9"/>
  <c r="AA94" i="9"/>
  <c r="Z94" i="9"/>
  <c r="Y94" i="9"/>
  <c r="X94" i="9"/>
  <c r="V94" i="9"/>
  <c r="U94" i="9"/>
  <c r="S94" i="9"/>
  <c r="R94" i="9"/>
  <c r="Q94" i="9"/>
  <c r="P94" i="9"/>
  <c r="M94" i="9"/>
  <c r="K94" i="9"/>
  <c r="I94" i="9"/>
  <c r="G94" i="9"/>
  <c r="E94" i="9"/>
  <c r="D94" i="9"/>
  <c r="C94" i="9"/>
  <c r="B94" i="9"/>
  <c r="AZ93" i="9"/>
  <c r="AY93" i="9"/>
  <c r="AX93" i="9"/>
  <c r="AW93" i="9"/>
  <c r="AT93" i="9"/>
  <c r="AS93" i="9"/>
  <c r="AR93" i="9"/>
  <c r="AQ93" i="9"/>
  <c r="AP93" i="9"/>
  <c r="AN93" i="9"/>
  <c r="AK93" i="9"/>
  <c r="AA93" i="9"/>
  <c r="Z93" i="9"/>
  <c r="Y93" i="9"/>
  <c r="X93" i="9"/>
  <c r="V93" i="9"/>
  <c r="U93" i="9"/>
  <c r="S93" i="9"/>
  <c r="R93" i="9"/>
  <c r="Q93" i="9"/>
  <c r="P93" i="9"/>
  <c r="M93" i="9"/>
  <c r="K93" i="9"/>
  <c r="I93" i="9"/>
  <c r="G93" i="9"/>
  <c r="E93" i="9"/>
  <c r="D93" i="9"/>
  <c r="C93" i="9"/>
  <c r="B93" i="9"/>
  <c r="AZ92" i="9"/>
  <c r="AY92" i="9"/>
  <c r="AX92" i="9"/>
  <c r="AW92" i="9"/>
  <c r="AT92" i="9"/>
  <c r="AS92" i="9"/>
  <c r="AR92" i="9"/>
  <c r="AQ92" i="9"/>
  <c r="AP92" i="9"/>
  <c r="AN92" i="9"/>
  <c r="AK92" i="9"/>
  <c r="AA92" i="9"/>
  <c r="Z92" i="9"/>
  <c r="Y92" i="9"/>
  <c r="X92" i="9"/>
  <c r="V92" i="9"/>
  <c r="U92" i="9"/>
  <c r="S92" i="9"/>
  <c r="R92" i="9"/>
  <c r="Q92" i="9"/>
  <c r="P92" i="9"/>
  <c r="M92" i="9"/>
  <c r="K92" i="9"/>
  <c r="I92" i="9"/>
  <c r="G92" i="9"/>
  <c r="E92" i="9"/>
  <c r="D92" i="9"/>
  <c r="C92" i="9"/>
  <c r="B92" i="9"/>
  <c r="AZ91" i="9"/>
  <c r="AY91" i="9"/>
  <c r="AX91" i="9"/>
  <c r="AW91" i="9"/>
  <c r="AT91" i="9"/>
  <c r="AS91" i="9"/>
  <c r="AR91" i="9"/>
  <c r="AQ91" i="9"/>
  <c r="AP91" i="9"/>
  <c r="AN91" i="9"/>
  <c r="AK91" i="9"/>
  <c r="AA91" i="9"/>
  <c r="Z91" i="9"/>
  <c r="Y91" i="9"/>
  <c r="X91" i="9"/>
  <c r="V91" i="9"/>
  <c r="U91" i="9"/>
  <c r="S91" i="9"/>
  <c r="R91" i="9"/>
  <c r="Q91" i="9"/>
  <c r="P91" i="9"/>
  <c r="M91" i="9"/>
  <c r="K91" i="9"/>
  <c r="I91" i="9"/>
  <c r="G91" i="9"/>
  <c r="E91" i="9"/>
  <c r="D91" i="9"/>
  <c r="C91" i="9"/>
  <c r="B91" i="9"/>
  <c r="AZ90" i="9"/>
  <c r="AY90" i="9"/>
  <c r="AX90" i="9"/>
  <c r="AW90" i="9"/>
  <c r="AT90" i="9"/>
  <c r="AS90" i="9"/>
  <c r="AR90" i="9"/>
  <c r="AQ90" i="9"/>
  <c r="AP90" i="9"/>
  <c r="AN90" i="9"/>
  <c r="AK90" i="9"/>
  <c r="AA90" i="9"/>
  <c r="Z90" i="9"/>
  <c r="Y90" i="9"/>
  <c r="X90" i="9"/>
  <c r="V90" i="9"/>
  <c r="U90" i="9"/>
  <c r="S90" i="9"/>
  <c r="R90" i="9"/>
  <c r="Q90" i="9"/>
  <c r="P90" i="9"/>
  <c r="M90" i="9"/>
  <c r="K90" i="9"/>
  <c r="I90" i="9"/>
  <c r="G90" i="9"/>
  <c r="E90" i="9"/>
  <c r="D90" i="9"/>
  <c r="C90" i="9"/>
  <c r="B90" i="9"/>
  <c r="AZ89" i="9"/>
  <c r="AY89" i="9"/>
  <c r="AX89" i="9"/>
  <c r="AW89" i="9"/>
  <c r="AT89" i="9"/>
  <c r="AS89" i="9"/>
  <c r="AR89" i="9"/>
  <c r="AQ89" i="9"/>
  <c r="AP89" i="9"/>
  <c r="AN89" i="9"/>
  <c r="AK89" i="9"/>
  <c r="AA89" i="9"/>
  <c r="Z89" i="9"/>
  <c r="Y89" i="9"/>
  <c r="X89" i="9"/>
  <c r="V89" i="9"/>
  <c r="U89" i="9"/>
  <c r="S89" i="9"/>
  <c r="R89" i="9"/>
  <c r="Q89" i="9"/>
  <c r="P89" i="9"/>
  <c r="M89" i="9"/>
  <c r="K89" i="9"/>
  <c r="I89" i="9"/>
  <c r="G89" i="9"/>
  <c r="E89" i="9"/>
  <c r="D89" i="9"/>
  <c r="C89" i="9"/>
  <c r="B89" i="9"/>
  <c r="AZ88" i="9"/>
  <c r="AY88" i="9"/>
  <c r="AX88" i="9"/>
  <c r="AW88" i="9"/>
  <c r="AT88" i="9"/>
  <c r="AS88" i="9"/>
  <c r="AR88" i="9"/>
  <c r="AQ88" i="9"/>
  <c r="AP88" i="9"/>
  <c r="AN88" i="9"/>
  <c r="AK88" i="9"/>
  <c r="AA88" i="9"/>
  <c r="Z88" i="9"/>
  <c r="Y88" i="9"/>
  <c r="X88" i="9"/>
  <c r="V88" i="9"/>
  <c r="U88" i="9"/>
  <c r="S88" i="9"/>
  <c r="R88" i="9"/>
  <c r="Q88" i="9"/>
  <c r="P88" i="9"/>
  <c r="M88" i="9"/>
  <c r="K88" i="9"/>
  <c r="I88" i="9"/>
  <c r="G88" i="9"/>
  <c r="E88" i="9"/>
  <c r="D88" i="9"/>
  <c r="C88" i="9"/>
  <c r="B88" i="9"/>
  <c r="AZ87" i="9"/>
  <c r="AY87" i="9"/>
  <c r="AX87" i="9"/>
  <c r="AW87" i="9"/>
  <c r="AT87" i="9"/>
  <c r="AS87" i="9"/>
  <c r="AR87" i="9"/>
  <c r="AQ87" i="9"/>
  <c r="AP87" i="9"/>
  <c r="AN87" i="9"/>
  <c r="AK87" i="9"/>
  <c r="AA87" i="9"/>
  <c r="Z87" i="9"/>
  <c r="Y87" i="9"/>
  <c r="X87" i="9"/>
  <c r="V87" i="9"/>
  <c r="U87" i="9"/>
  <c r="S87" i="9"/>
  <c r="R87" i="9"/>
  <c r="Q87" i="9"/>
  <c r="P87" i="9"/>
  <c r="M87" i="9"/>
  <c r="K87" i="9"/>
  <c r="I87" i="9"/>
  <c r="G87" i="9"/>
  <c r="E87" i="9"/>
  <c r="D87" i="9"/>
  <c r="C87" i="9"/>
  <c r="B87" i="9"/>
  <c r="AZ86" i="9"/>
  <c r="AY86" i="9"/>
  <c r="AX86" i="9"/>
  <c r="AW86" i="9"/>
  <c r="AT86" i="9"/>
  <c r="AS86" i="9"/>
  <c r="AR86" i="9"/>
  <c r="AQ86" i="9"/>
  <c r="AP86" i="9"/>
  <c r="AN86" i="9"/>
  <c r="AK86" i="9"/>
  <c r="AA86" i="9"/>
  <c r="Z86" i="9"/>
  <c r="Y86" i="9"/>
  <c r="X86" i="9"/>
  <c r="V86" i="9"/>
  <c r="U86" i="9"/>
  <c r="S86" i="9"/>
  <c r="R86" i="9"/>
  <c r="Q86" i="9"/>
  <c r="P86" i="9"/>
  <c r="M86" i="9"/>
  <c r="K86" i="9"/>
  <c r="I86" i="9"/>
  <c r="G86" i="9"/>
  <c r="E86" i="9"/>
  <c r="D86" i="9"/>
  <c r="C86" i="9"/>
  <c r="B86" i="9"/>
  <c r="AZ85" i="9"/>
  <c r="AY85" i="9"/>
  <c r="AX85" i="9"/>
  <c r="AW85" i="9"/>
  <c r="AT85" i="9"/>
  <c r="AS85" i="9"/>
  <c r="AR85" i="9"/>
  <c r="AQ85" i="9"/>
  <c r="AP85" i="9"/>
  <c r="AN85" i="9"/>
  <c r="AK85" i="9"/>
  <c r="AA85" i="9"/>
  <c r="Z85" i="9"/>
  <c r="Y85" i="9"/>
  <c r="X85" i="9"/>
  <c r="V85" i="9"/>
  <c r="U85" i="9"/>
  <c r="S85" i="9"/>
  <c r="R85" i="9"/>
  <c r="Q85" i="9"/>
  <c r="P85" i="9"/>
  <c r="M85" i="9"/>
  <c r="K85" i="9"/>
  <c r="I85" i="9"/>
  <c r="G85" i="9"/>
  <c r="E85" i="9"/>
  <c r="D85" i="9"/>
  <c r="C85" i="9"/>
  <c r="B85" i="9"/>
  <c r="AZ84" i="9"/>
  <c r="AY84" i="9"/>
  <c r="AX84" i="9"/>
  <c r="AW84" i="9"/>
  <c r="AT84" i="9"/>
  <c r="AS84" i="9"/>
  <c r="AR84" i="9"/>
  <c r="AQ84" i="9"/>
  <c r="AP84" i="9"/>
  <c r="AN84" i="9"/>
  <c r="AK84" i="9"/>
  <c r="AA84" i="9"/>
  <c r="Z84" i="9"/>
  <c r="Y84" i="9"/>
  <c r="X84" i="9"/>
  <c r="V84" i="9"/>
  <c r="U84" i="9"/>
  <c r="S84" i="9"/>
  <c r="R84" i="9"/>
  <c r="Q84" i="9"/>
  <c r="P84" i="9"/>
  <c r="M84" i="9"/>
  <c r="K84" i="9"/>
  <c r="I84" i="9"/>
  <c r="G84" i="9"/>
  <c r="E84" i="9"/>
  <c r="D84" i="9"/>
  <c r="C84" i="9"/>
  <c r="B84" i="9"/>
  <c r="AZ83" i="9"/>
  <c r="AY83" i="9"/>
  <c r="AX83" i="9"/>
  <c r="AW83" i="9"/>
  <c r="AT83" i="9"/>
  <c r="AS83" i="9"/>
  <c r="AR83" i="9"/>
  <c r="AQ83" i="9"/>
  <c r="AP83" i="9"/>
  <c r="AN83" i="9"/>
  <c r="AK83" i="9"/>
  <c r="AA83" i="9"/>
  <c r="Z83" i="9"/>
  <c r="Y83" i="9"/>
  <c r="X83" i="9"/>
  <c r="V83" i="9"/>
  <c r="U83" i="9"/>
  <c r="S83" i="9"/>
  <c r="R83" i="9"/>
  <c r="Q83" i="9"/>
  <c r="P83" i="9"/>
  <c r="M83" i="9"/>
  <c r="K83" i="9"/>
  <c r="I83" i="9"/>
  <c r="G83" i="9"/>
  <c r="E83" i="9"/>
  <c r="D83" i="9"/>
  <c r="C83" i="9"/>
  <c r="B83" i="9"/>
  <c r="AZ82" i="9"/>
  <c r="AY82" i="9"/>
  <c r="AX82" i="9"/>
  <c r="AW82" i="9"/>
  <c r="AT82" i="9"/>
  <c r="AS82" i="9"/>
  <c r="AR82" i="9"/>
  <c r="AQ82" i="9"/>
  <c r="AP82" i="9"/>
  <c r="AN82" i="9"/>
  <c r="AK82" i="9"/>
  <c r="AA82" i="9"/>
  <c r="Z82" i="9"/>
  <c r="Y82" i="9"/>
  <c r="X82" i="9"/>
  <c r="V82" i="9"/>
  <c r="U82" i="9"/>
  <c r="S82" i="9"/>
  <c r="R82" i="9"/>
  <c r="Q82" i="9"/>
  <c r="P82" i="9"/>
  <c r="M82" i="9"/>
  <c r="K82" i="9"/>
  <c r="I82" i="9"/>
  <c r="G82" i="9"/>
  <c r="E82" i="9"/>
  <c r="D82" i="9"/>
  <c r="C82" i="9"/>
  <c r="B82" i="9"/>
  <c r="AZ81" i="9"/>
  <c r="AY81" i="9"/>
  <c r="AX81" i="9"/>
  <c r="AW81" i="9"/>
  <c r="AT81" i="9"/>
  <c r="AS81" i="9"/>
  <c r="AR81" i="9"/>
  <c r="AQ81" i="9"/>
  <c r="AP81" i="9"/>
  <c r="AN81" i="9"/>
  <c r="AK81" i="9"/>
  <c r="AA81" i="9"/>
  <c r="Z81" i="9"/>
  <c r="Y81" i="9"/>
  <c r="X81" i="9"/>
  <c r="V81" i="9"/>
  <c r="U81" i="9"/>
  <c r="S81" i="9"/>
  <c r="R81" i="9"/>
  <c r="Q81" i="9"/>
  <c r="P81" i="9"/>
  <c r="M81" i="9"/>
  <c r="K81" i="9"/>
  <c r="I81" i="9"/>
  <c r="G81" i="9"/>
  <c r="E81" i="9"/>
  <c r="D81" i="9"/>
  <c r="C81" i="9"/>
  <c r="B81" i="9"/>
  <c r="AZ80" i="9"/>
  <c r="AY80" i="9"/>
  <c r="AX80" i="9"/>
  <c r="AW80" i="9"/>
  <c r="AT80" i="9"/>
  <c r="AS80" i="9"/>
  <c r="AR80" i="9"/>
  <c r="AQ80" i="9"/>
  <c r="AP80" i="9"/>
  <c r="AN80" i="9"/>
  <c r="AK80" i="9"/>
  <c r="AA80" i="9"/>
  <c r="Z80" i="9"/>
  <c r="Y80" i="9"/>
  <c r="X80" i="9"/>
  <c r="V80" i="9"/>
  <c r="U80" i="9"/>
  <c r="S80" i="9"/>
  <c r="R80" i="9"/>
  <c r="Q80" i="9"/>
  <c r="P80" i="9"/>
  <c r="M80" i="9"/>
  <c r="K80" i="9"/>
  <c r="I80" i="9"/>
  <c r="G80" i="9"/>
  <c r="E80" i="9"/>
  <c r="D80" i="9"/>
  <c r="C80" i="9"/>
  <c r="B80" i="9"/>
  <c r="AZ79" i="9"/>
  <c r="AY79" i="9"/>
  <c r="AX79" i="9"/>
  <c r="AW79" i="9"/>
  <c r="AT79" i="9"/>
  <c r="AS79" i="9"/>
  <c r="AR79" i="9"/>
  <c r="AQ79" i="9"/>
  <c r="AP79" i="9"/>
  <c r="AN79" i="9"/>
  <c r="AK79" i="9"/>
  <c r="AA79" i="9"/>
  <c r="Z79" i="9"/>
  <c r="Y79" i="9"/>
  <c r="X79" i="9"/>
  <c r="V79" i="9"/>
  <c r="U79" i="9"/>
  <c r="S79" i="9"/>
  <c r="R79" i="9"/>
  <c r="Q79" i="9"/>
  <c r="P79" i="9"/>
  <c r="M79" i="9"/>
  <c r="K79" i="9"/>
  <c r="I79" i="9"/>
  <c r="G79" i="9"/>
  <c r="E79" i="9"/>
  <c r="D79" i="9"/>
  <c r="C79" i="9"/>
  <c r="B79" i="9"/>
  <c r="AZ78" i="9"/>
  <c r="AY78" i="9"/>
  <c r="AX78" i="9"/>
  <c r="AW78" i="9"/>
  <c r="AT78" i="9"/>
  <c r="AS78" i="9"/>
  <c r="AR78" i="9"/>
  <c r="AQ78" i="9"/>
  <c r="AP78" i="9"/>
  <c r="AN78" i="9"/>
  <c r="AK78" i="9"/>
  <c r="AA78" i="9"/>
  <c r="Z78" i="9"/>
  <c r="Y78" i="9"/>
  <c r="X78" i="9"/>
  <c r="V78" i="9"/>
  <c r="U78" i="9"/>
  <c r="S78" i="9"/>
  <c r="R78" i="9"/>
  <c r="Q78" i="9"/>
  <c r="P78" i="9"/>
  <c r="M78" i="9"/>
  <c r="K78" i="9"/>
  <c r="I78" i="9"/>
  <c r="G78" i="9"/>
  <c r="E78" i="9"/>
  <c r="D78" i="9"/>
  <c r="C78" i="9"/>
  <c r="B78" i="9"/>
  <c r="AZ77" i="9"/>
  <c r="AY77" i="9"/>
  <c r="AX77" i="9"/>
  <c r="AW77" i="9"/>
  <c r="AT77" i="9"/>
  <c r="AS77" i="9"/>
  <c r="AR77" i="9"/>
  <c r="AQ77" i="9"/>
  <c r="AP77" i="9"/>
  <c r="AN77" i="9"/>
  <c r="AK77" i="9"/>
  <c r="AA77" i="9"/>
  <c r="Z77" i="9"/>
  <c r="Y77" i="9"/>
  <c r="X77" i="9"/>
  <c r="V77" i="9"/>
  <c r="U77" i="9"/>
  <c r="S77" i="9"/>
  <c r="R77" i="9"/>
  <c r="Q77" i="9"/>
  <c r="P77" i="9"/>
  <c r="M77" i="9"/>
  <c r="K77" i="9"/>
  <c r="I77" i="9"/>
  <c r="G77" i="9"/>
  <c r="E77" i="9"/>
  <c r="D77" i="9"/>
  <c r="C77" i="9"/>
  <c r="B77" i="9"/>
  <c r="AZ76" i="9"/>
  <c r="AY76" i="9"/>
  <c r="AX76" i="9"/>
  <c r="AW76" i="9"/>
  <c r="AT76" i="9"/>
  <c r="AS76" i="9"/>
  <c r="AR76" i="9"/>
  <c r="AQ76" i="9"/>
  <c r="AP76" i="9"/>
  <c r="AN76" i="9"/>
  <c r="AK76" i="9"/>
  <c r="AA76" i="9"/>
  <c r="Z76" i="9"/>
  <c r="Y76" i="9"/>
  <c r="X76" i="9"/>
  <c r="V76" i="9"/>
  <c r="U76" i="9"/>
  <c r="S76" i="9"/>
  <c r="R76" i="9"/>
  <c r="Q76" i="9"/>
  <c r="P76" i="9"/>
  <c r="M76" i="9"/>
  <c r="K76" i="9"/>
  <c r="I76" i="9"/>
  <c r="G76" i="9"/>
  <c r="E76" i="9"/>
  <c r="D76" i="9"/>
  <c r="C76" i="9"/>
  <c r="B76" i="9"/>
  <c r="AZ75" i="9"/>
  <c r="AY75" i="9"/>
  <c r="AX75" i="9"/>
  <c r="AW75" i="9"/>
  <c r="AT75" i="9"/>
  <c r="AS75" i="9"/>
  <c r="AR75" i="9"/>
  <c r="AQ75" i="9"/>
  <c r="AP75" i="9"/>
  <c r="AN75" i="9"/>
  <c r="AK75" i="9"/>
  <c r="AA75" i="9"/>
  <c r="Z75" i="9"/>
  <c r="Y75" i="9"/>
  <c r="X75" i="9"/>
  <c r="V75" i="9"/>
  <c r="U75" i="9"/>
  <c r="S75" i="9"/>
  <c r="R75" i="9"/>
  <c r="Q75" i="9"/>
  <c r="P75" i="9"/>
  <c r="M75" i="9"/>
  <c r="K75" i="9"/>
  <c r="I75" i="9"/>
  <c r="G75" i="9"/>
  <c r="E75" i="9"/>
  <c r="D75" i="9"/>
  <c r="C75" i="9"/>
  <c r="B75" i="9"/>
  <c r="AZ74" i="9"/>
  <c r="AY74" i="9"/>
  <c r="AX74" i="9"/>
  <c r="AW74" i="9"/>
  <c r="AT74" i="9"/>
  <c r="AS74" i="9"/>
  <c r="AR74" i="9"/>
  <c r="AQ74" i="9"/>
  <c r="AP74" i="9"/>
  <c r="AN74" i="9"/>
  <c r="AK74" i="9"/>
  <c r="AA74" i="9"/>
  <c r="Z74" i="9"/>
  <c r="Y74" i="9"/>
  <c r="X74" i="9"/>
  <c r="V74" i="9"/>
  <c r="U74" i="9"/>
  <c r="S74" i="9"/>
  <c r="R74" i="9"/>
  <c r="Q74" i="9"/>
  <c r="P74" i="9"/>
  <c r="M74" i="9"/>
  <c r="K74" i="9"/>
  <c r="I74" i="9"/>
  <c r="G74" i="9"/>
  <c r="E74" i="9"/>
  <c r="D74" i="9"/>
  <c r="C74" i="9"/>
  <c r="B74" i="9"/>
  <c r="AZ73" i="9"/>
  <c r="AY73" i="9"/>
  <c r="AX73" i="9"/>
  <c r="AW73" i="9"/>
  <c r="AT73" i="9"/>
  <c r="AS73" i="9"/>
  <c r="AR73" i="9"/>
  <c r="AQ73" i="9"/>
  <c r="AP73" i="9"/>
  <c r="AN73" i="9"/>
  <c r="AK73" i="9"/>
  <c r="AA73" i="9"/>
  <c r="Z73" i="9"/>
  <c r="Y73" i="9"/>
  <c r="X73" i="9"/>
  <c r="V73" i="9"/>
  <c r="U73" i="9"/>
  <c r="S73" i="9"/>
  <c r="R73" i="9"/>
  <c r="Q73" i="9"/>
  <c r="P73" i="9"/>
  <c r="M73" i="9"/>
  <c r="K73" i="9"/>
  <c r="I73" i="9"/>
  <c r="G73" i="9"/>
  <c r="E73" i="9"/>
  <c r="D73" i="9"/>
  <c r="C73" i="9"/>
  <c r="B73" i="9"/>
  <c r="AZ72" i="9"/>
  <c r="AY72" i="9"/>
  <c r="AX72" i="9"/>
  <c r="AW72" i="9"/>
  <c r="AT72" i="9"/>
  <c r="AS72" i="9"/>
  <c r="AR72" i="9"/>
  <c r="AQ72" i="9"/>
  <c r="AP72" i="9"/>
  <c r="AN72" i="9"/>
  <c r="AK72" i="9"/>
  <c r="AA72" i="9"/>
  <c r="Z72" i="9"/>
  <c r="Y72" i="9"/>
  <c r="X72" i="9"/>
  <c r="V72" i="9"/>
  <c r="U72" i="9"/>
  <c r="S72" i="9"/>
  <c r="R72" i="9"/>
  <c r="Q72" i="9"/>
  <c r="P72" i="9"/>
  <c r="M72" i="9"/>
  <c r="K72" i="9"/>
  <c r="I72" i="9"/>
  <c r="G72" i="9"/>
  <c r="E72" i="9"/>
  <c r="D72" i="9"/>
  <c r="C72" i="9"/>
  <c r="B72" i="9"/>
  <c r="AZ71" i="9"/>
  <c r="AY71" i="9"/>
  <c r="AX71" i="9"/>
  <c r="AW71" i="9"/>
  <c r="AT71" i="9"/>
  <c r="AS71" i="9"/>
  <c r="AR71" i="9"/>
  <c r="AQ71" i="9"/>
  <c r="AP71" i="9"/>
  <c r="AN71" i="9"/>
  <c r="AK71" i="9"/>
  <c r="Z71" i="9"/>
  <c r="Y71" i="9"/>
  <c r="X71" i="9"/>
  <c r="V71" i="9"/>
  <c r="U71" i="9"/>
  <c r="S71" i="9"/>
  <c r="R71" i="9"/>
  <c r="Q71" i="9"/>
  <c r="P71" i="9"/>
  <c r="M71" i="9"/>
  <c r="K71" i="9"/>
  <c r="I71" i="9"/>
  <c r="G71" i="9"/>
  <c r="E71" i="9"/>
  <c r="D71" i="9"/>
  <c r="C71" i="9"/>
  <c r="B71" i="9"/>
  <c r="AZ70" i="9"/>
  <c r="AY70" i="9"/>
  <c r="AX70" i="9"/>
  <c r="AW70" i="9"/>
  <c r="AT70" i="9"/>
  <c r="AS70" i="9"/>
  <c r="AR70" i="9"/>
  <c r="AQ70" i="9"/>
  <c r="AP70" i="9"/>
  <c r="AN70" i="9"/>
  <c r="AK70" i="9"/>
  <c r="AA70" i="9"/>
  <c r="Z70" i="9"/>
  <c r="Y70" i="9"/>
  <c r="X70" i="9"/>
  <c r="V70" i="9"/>
  <c r="U70" i="9"/>
  <c r="S70" i="9"/>
  <c r="R70" i="9"/>
  <c r="Q70" i="9"/>
  <c r="P70" i="9"/>
  <c r="M70" i="9"/>
  <c r="K70" i="9"/>
  <c r="I70" i="9"/>
  <c r="G70" i="9"/>
  <c r="E70" i="9"/>
  <c r="D70" i="9"/>
  <c r="C70" i="9"/>
  <c r="B70" i="9"/>
  <c r="AZ69" i="9"/>
  <c r="AY69" i="9"/>
  <c r="AX69" i="9"/>
  <c r="AW69" i="9"/>
  <c r="AT69" i="9"/>
  <c r="AS69" i="9"/>
  <c r="AR69" i="9"/>
  <c r="AQ69" i="9"/>
  <c r="AP69" i="9"/>
  <c r="AN69" i="9"/>
  <c r="AK69" i="9"/>
  <c r="AA69" i="9"/>
  <c r="Z69" i="9"/>
  <c r="Y69" i="9"/>
  <c r="X69" i="9"/>
  <c r="V69" i="9"/>
  <c r="U69" i="9"/>
  <c r="S69" i="9"/>
  <c r="R69" i="9"/>
  <c r="Q69" i="9"/>
  <c r="P69" i="9"/>
  <c r="M69" i="9"/>
  <c r="K69" i="9"/>
  <c r="I69" i="9"/>
  <c r="G69" i="9"/>
  <c r="E69" i="9"/>
  <c r="D69" i="9"/>
  <c r="C69" i="9"/>
  <c r="B69" i="9"/>
  <c r="AZ6" i="9"/>
  <c r="AY6" i="9"/>
  <c r="AX6" i="9"/>
  <c r="AW6" i="9"/>
  <c r="AT6" i="9"/>
  <c r="AS6" i="9"/>
  <c r="AR6" i="9"/>
  <c r="AQ6" i="9"/>
  <c r="AP6" i="9"/>
  <c r="AN6" i="9"/>
  <c r="AK6" i="9"/>
  <c r="AA6" i="9"/>
  <c r="Z6" i="9"/>
  <c r="Y6" i="9"/>
  <c r="X6" i="9"/>
  <c r="V6" i="9"/>
  <c r="U6" i="9"/>
  <c r="S6" i="9"/>
  <c r="R6" i="9"/>
  <c r="Q6" i="9"/>
  <c r="P6" i="9"/>
  <c r="M6" i="9"/>
  <c r="K6" i="9"/>
  <c r="I6" i="9"/>
  <c r="G6" i="9"/>
  <c r="E6" i="9"/>
  <c r="D6" i="9"/>
  <c r="C6" i="9"/>
  <c r="B6" i="9"/>
  <c r="J70" i="9" l="1"/>
  <c r="L70" i="9"/>
  <c r="T119" i="9"/>
  <c r="T118" i="9"/>
  <c r="T117" i="9"/>
  <c r="T116" i="9"/>
  <c r="T115" i="9"/>
  <c r="T114" i="9"/>
  <c r="T113" i="9"/>
  <c r="T112" i="9"/>
  <c r="T111" i="9"/>
  <c r="T110" i="9"/>
  <c r="T109" i="9"/>
  <c r="T108" i="9"/>
  <c r="T107" i="9"/>
  <c r="T106" i="9"/>
  <c r="T105" i="9"/>
  <c r="T104" i="9"/>
  <c r="T103" i="9"/>
  <c r="T102" i="9"/>
  <c r="T101" i="9"/>
  <c r="T100" i="9"/>
  <c r="T99" i="9"/>
  <c r="T98" i="9"/>
  <c r="T97" i="9"/>
  <c r="T96" i="9"/>
  <c r="T95" i="9"/>
  <c r="T94" i="9"/>
  <c r="T93" i="9"/>
  <c r="T92" i="9"/>
  <c r="T91" i="9"/>
  <c r="T90" i="9"/>
  <c r="T89" i="9"/>
  <c r="T88" i="9"/>
  <c r="T87" i="9"/>
  <c r="T86" i="9"/>
  <c r="T85" i="9"/>
  <c r="T84" i="9"/>
  <c r="T83" i="9"/>
  <c r="T82" i="9"/>
  <c r="T81" i="9"/>
  <c r="T80" i="9"/>
  <c r="T79" i="9"/>
  <c r="T78" i="9"/>
  <c r="T77" i="9"/>
  <c r="T76" i="9"/>
  <c r="T75" i="9"/>
  <c r="T74" i="9"/>
  <c r="T73" i="9"/>
  <c r="T72" i="9"/>
  <c r="T71" i="9"/>
  <c r="T70" i="9"/>
  <c r="N119" i="9"/>
  <c r="N118" i="9"/>
  <c r="N117" i="9"/>
  <c r="N116" i="9"/>
  <c r="N115" i="9"/>
  <c r="N114" i="9"/>
  <c r="N113" i="9"/>
  <c r="N112" i="9"/>
  <c r="N111" i="9"/>
  <c r="N110" i="9"/>
  <c r="N109" i="9"/>
  <c r="N108" i="9"/>
  <c r="N107" i="9"/>
  <c r="N106" i="9"/>
  <c r="N105" i="9"/>
  <c r="N104" i="9"/>
  <c r="N103" i="9"/>
  <c r="N102" i="9"/>
  <c r="N101" i="9"/>
  <c r="N100" i="9"/>
  <c r="N99" i="9"/>
  <c r="N98" i="9"/>
  <c r="N97" i="9"/>
  <c r="N96" i="9"/>
  <c r="N95" i="9"/>
  <c r="N94" i="9"/>
  <c r="N93" i="9"/>
  <c r="N92" i="9"/>
  <c r="N91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7" i="9"/>
  <c r="N76" i="9"/>
  <c r="N75" i="9"/>
  <c r="N74" i="9"/>
  <c r="N73" i="9"/>
  <c r="N72" i="9"/>
  <c r="N71" i="9"/>
  <c r="N7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A7" i="9" l="1"/>
  <c r="AM7" i="9" l="1"/>
  <c r="AL7" i="9"/>
  <c r="AD7" i="9"/>
  <c r="AG7" i="9"/>
  <c r="AF7" i="9"/>
  <c r="AJ7" i="9"/>
  <c r="AE7" i="9"/>
  <c r="AI7" i="9"/>
  <c r="AH7" i="9"/>
  <c r="AC7" i="9"/>
  <c r="AV7" i="9"/>
  <c r="AQ7" i="9"/>
  <c r="V7" i="9"/>
  <c r="I7" i="9"/>
  <c r="J7" i="9" s="1"/>
  <c r="AZ7" i="9"/>
  <c r="AP7" i="9"/>
  <c r="U7" i="9"/>
  <c r="G7" i="9"/>
  <c r="H7" i="9" s="1"/>
  <c r="AW7" i="9"/>
  <c r="AA7" i="9"/>
  <c r="Q7" i="9"/>
  <c r="C7" i="9"/>
  <c r="AT7" i="9"/>
  <c r="S7" i="9"/>
  <c r="AR7" i="9"/>
  <c r="P7" i="9"/>
  <c r="T7" i="9" s="1"/>
  <c r="AN7" i="9"/>
  <c r="M7" i="9"/>
  <c r="N7" i="9" s="1"/>
  <c r="Z7" i="9"/>
  <c r="X7" i="9"/>
  <c r="AX7" i="9"/>
  <c r="R7" i="9"/>
  <c r="AK7" i="9"/>
  <c r="K7" i="9"/>
  <c r="L7" i="9" s="1"/>
  <c r="E7" i="9"/>
  <c r="AS7" i="9"/>
  <c r="B7" i="9"/>
  <c r="AY7" i="9"/>
  <c r="Y7" i="9"/>
  <c r="D7" i="9"/>
  <c r="A8" i="9"/>
  <c r="A2" i="8"/>
  <c r="A2" i="9"/>
  <c r="AM8" i="9" l="1"/>
  <c r="AL8" i="9"/>
  <c r="AJ8" i="9"/>
  <c r="AC8" i="9"/>
  <c r="AI8" i="9"/>
  <c r="AG8" i="9"/>
  <c r="AH8" i="9"/>
  <c r="AF8" i="9"/>
  <c r="AD8" i="9"/>
  <c r="AE8" i="9"/>
  <c r="AV8" i="9"/>
  <c r="AT8" i="9"/>
  <c r="Z8" i="9"/>
  <c r="P8" i="9"/>
  <c r="T8" i="9" s="1"/>
  <c r="B8" i="9"/>
  <c r="AS8" i="9"/>
  <c r="Y8" i="9"/>
  <c r="M8" i="9"/>
  <c r="N8" i="9" s="1"/>
  <c r="AZ8" i="9"/>
  <c r="AP8" i="9"/>
  <c r="U8" i="9"/>
  <c r="G8" i="9"/>
  <c r="H8" i="9" s="1"/>
  <c r="AQ8" i="9"/>
  <c r="Q8" i="9"/>
  <c r="K8" i="9"/>
  <c r="L8" i="9" s="1"/>
  <c r="AK8" i="9"/>
  <c r="I8" i="9"/>
  <c r="J8" i="9" s="1"/>
  <c r="AA8" i="9"/>
  <c r="AN8" i="9"/>
  <c r="E8" i="9"/>
  <c r="V8" i="9"/>
  <c r="AY8" i="9"/>
  <c r="X8" i="9"/>
  <c r="D8" i="9"/>
  <c r="AX8" i="9"/>
  <c r="R8" i="9"/>
  <c r="C8" i="9"/>
  <c r="AW8" i="9"/>
  <c r="S8" i="9"/>
  <c r="AR8" i="9"/>
  <c r="A9" i="9"/>
  <c r="AM9" i="9" l="1"/>
  <c r="AL9" i="9"/>
  <c r="AJ9" i="9"/>
  <c r="AI9" i="9"/>
  <c r="AG9" i="9"/>
  <c r="AF9" i="9"/>
  <c r="AH9" i="9"/>
  <c r="AE9" i="9"/>
  <c r="AC9" i="9"/>
  <c r="AD9" i="9"/>
  <c r="AV9" i="9"/>
  <c r="AY9" i="9"/>
  <c r="AN9" i="9"/>
  <c r="S9" i="9"/>
  <c r="E9" i="9"/>
  <c r="AX9" i="9"/>
  <c r="AK9" i="9"/>
  <c r="R9" i="9"/>
  <c r="D9" i="9"/>
  <c r="AS9" i="9"/>
  <c r="Y9" i="9"/>
  <c r="M9" i="9"/>
  <c r="N9" i="9" s="1"/>
  <c r="AA9" i="9"/>
  <c r="I9" i="9"/>
  <c r="J9" i="9" s="1"/>
  <c r="G9" i="9"/>
  <c r="H9" i="9" s="1"/>
  <c r="AZ9" i="9"/>
  <c r="X9" i="9"/>
  <c r="C9" i="9"/>
  <c r="AW9" i="9"/>
  <c r="Q9" i="9"/>
  <c r="AP9" i="9"/>
  <c r="V9" i="9"/>
  <c r="B9" i="9"/>
  <c r="AR9" i="9"/>
  <c r="AT9" i="9"/>
  <c r="U9" i="9"/>
  <c r="K9" i="9"/>
  <c r="L9" i="9" s="1"/>
  <c r="Z9" i="9"/>
  <c r="AQ9" i="9"/>
  <c r="P9" i="9"/>
  <c r="T9" i="9" s="1"/>
  <c r="A10" i="9"/>
  <c r="AM10" i="9" l="1"/>
  <c r="AL10" i="9"/>
  <c r="AF10" i="9"/>
  <c r="AE10" i="9"/>
  <c r="AI10" i="9"/>
  <c r="AC10" i="9"/>
  <c r="AH10" i="9"/>
  <c r="AD10" i="9"/>
  <c r="AJ10" i="9"/>
  <c r="AG10" i="9"/>
  <c r="AV10" i="9"/>
  <c r="AR10" i="9"/>
  <c r="X10" i="9"/>
  <c r="K10" i="9"/>
  <c r="L10" i="9" s="1"/>
  <c r="AQ10" i="9"/>
  <c r="V10" i="9"/>
  <c r="I10" i="9"/>
  <c r="J10" i="9" s="1"/>
  <c r="AX10" i="9"/>
  <c r="AK10" i="9"/>
  <c r="R10" i="9"/>
  <c r="D10" i="9"/>
  <c r="AY10" i="9"/>
  <c r="Y10" i="9"/>
  <c r="C10" i="9"/>
  <c r="U10" i="9"/>
  <c r="AT10" i="9"/>
  <c r="S10" i="9"/>
  <c r="AN10" i="9"/>
  <c r="AS10" i="9"/>
  <c r="Q10" i="9"/>
  <c r="E10" i="9"/>
  <c r="AP10" i="9"/>
  <c r="P10" i="9"/>
  <c r="T10" i="9" s="1"/>
  <c r="M10" i="9"/>
  <c r="N10" i="9" s="1"/>
  <c r="Z10" i="9"/>
  <c r="AW10" i="9"/>
  <c r="AA10" i="9"/>
  <c r="G10" i="9"/>
  <c r="H10" i="9" s="1"/>
  <c r="AZ10" i="9"/>
  <c r="B10" i="9"/>
  <c r="A11" i="9"/>
  <c r="AM11" i="9" l="1"/>
  <c r="AL11" i="9"/>
  <c r="AI11" i="9"/>
  <c r="AH11" i="9"/>
  <c r="AC11" i="9"/>
  <c r="AD11" i="9"/>
  <c r="AG11" i="9"/>
  <c r="AF11" i="9"/>
  <c r="AJ11" i="9"/>
  <c r="AE11" i="9"/>
  <c r="AV11" i="9"/>
  <c r="AW11" i="9"/>
  <c r="AA11" i="9"/>
  <c r="Q11" i="9"/>
  <c r="C11" i="9"/>
  <c r="AT11" i="9"/>
  <c r="Z11" i="9"/>
  <c r="P11" i="9"/>
  <c r="T11" i="9" s="1"/>
  <c r="B11" i="9"/>
  <c r="AQ11" i="9"/>
  <c r="V11" i="9"/>
  <c r="I11" i="9"/>
  <c r="J11" i="9" s="1"/>
  <c r="AS11" i="9"/>
  <c r="S11" i="9"/>
  <c r="AR11" i="9"/>
  <c r="AP11" i="9"/>
  <c r="M11" i="9"/>
  <c r="N11" i="9" s="1"/>
  <c r="U11" i="9"/>
  <c r="R11" i="9"/>
  <c r="AN11" i="9"/>
  <c r="K11" i="9"/>
  <c r="L11" i="9" s="1"/>
  <c r="Y11" i="9"/>
  <c r="AK11" i="9"/>
  <c r="G11" i="9"/>
  <c r="H11" i="9" s="1"/>
  <c r="AZ11" i="9"/>
  <c r="E11" i="9"/>
  <c r="AX11" i="9"/>
  <c r="AY11" i="9"/>
  <c r="X11" i="9"/>
  <c r="D11" i="9"/>
  <c r="A12" i="9"/>
  <c r="AM12" i="9" l="1"/>
  <c r="AL12" i="9"/>
  <c r="AC12" i="9"/>
  <c r="AH12" i="9"/>
  <c r="AG12" i="9"/>
  <c r="AF12" i="9"/>
  <c r="AE12" i="9"/>
  <c r="AD12" i="9"/>
  <c r="AJ12" i="9"/>
  <c r="AI12" i="9"/>
  <c r="AV12" i="9"/>
  <c r="AZ12" i="9"/>
  <c r="AP12" i="9"/>
  <c r="U12" i="9"/>
  <c r="G12" i="9"/>
  <c r="H12" i="9" s="1"/>
  <c r="AY12" i="9"/>
  <c r="AN12" i="9"/>
  <c r="S12" i="9"/>
  <c r="E12" i="9"/>
  <c r="AT12" i="9"/>
  <c r="Z12" i="9"/>
  <c r="P12" i="9"/>
  <c r="T12" i="9" s="1"/>
  <c r="B12" i="9"/>
  <c r="AQ12" i="9"/>
  <c r="M12" i="9"/>
  <c r="N12" i="9" s="1"/>
  <c r="AA12" i="9"/>
  <c r="I12" i="9"/>
  <c r="J12" i="9" s="1"/>
  <c r="V12" i="9"/>
  <c r="AK12" i="9"/>
  <c r="Y12" i="9"/>
  <c r="D12" i="9"/>
  <c r="AW12" i="9"/>
  <c r="Q12" i="9"/>
  <c r="AX12" i="9"/>
  <c r="X12" i="9"/>
  <c r="C12" i="9"/>
  <c r="AR12" i="9"/>
  <c r="K12" i="9"/>
  <c r="L12" i="9" s="1"/>
  <c r="AS12" i="9"/>
  <c r="R12" i="9"/>
  <c r="A13" i="9"/>
  <c r="AM13" i="9" l="1"/>
  <c r="AL13" i="9"/>
  <c r="AH13" i="9"/>
  <c r="AE13" i="9"/>
  <c r="AC13" i="9"/>
  <c r="AD13" i="9"/>
  <c r="AJ13" i="9"/>
  <c r="AI13" i="9"/>
  <c r="AG13" i="9"/>
  <c r="AF13" i="9"/>
  <c r="AV13" i="9"/>
  <c r="AS13" i="9"/>
  <c r="Y13" i="9"/>
  <c r="M13" i="9"/>
  <c r="N13" i="9" s="1"/>
  <c r="AR13" i="9"/>
  <c r="X13" i="9"/>
  <c r="K13" i="9"/>
  <c r="L13" i="9" s="1"/>
  <c r="AY13" i="9"/>
  <c r="AN13" i="9"/>
  <c r="S13" i="9"/>
  <c r="E13" i="9"/>
  <c r="AA13" i="9"/>
  <c r="G13" i="9"/>
  <c r="H13" i="9" s="1"/>
  <c r="D13" i="9"/>
  <c r="AZ13" i="9"/>
  <c r="AX13" i="9"/>
  <c r="V13" i="9"/>
  <c r="C13" i="9"/>
  <c r="I13" i="9"/>
  <c r="J13" i="9" s="1"/>
  <c r="AW13" i="9"/>
  <c r="U13" i="9"/>
  <c r="B13" i="9"/>
  <c r="AT13" i="9"/>
  <c r="R13" i="9"/>
  <c r="AQ13" i="9"/>
  <c r="Z13" i="9"/>
  <c r="Q13" i="9"/>
  <c r="AP13" i="9"/>
  <c r="P13" i="9"/>
  <c r="T13" i="9" s="1"/>
  <c r="AK13" i="9"/>
  <c r="A14" i="9"/>
  <c r="AM14" i="9" l="1"/>
  <c r="AL14" i="9"/>
  <c r="AD14" i="9"/>
  <c r="AJ14" i="9"/>
  <c r="AG14" i="9"/>
  <c r="AF14" i="9"/>
  <c r="AE14" i="9"/>
  <c r="AI14" i="9"/>
  <c r="AC14" i="9"/>
  <c r="AH14" i="9"/>
  <c r="AV14" i="9"/>
  <c r="AX14" i="9"/>
  <c r="AK14" i="9"/>
  <c r="R14" i="9"/>
  <c r="D14" i="9"/>
  <c r="AW14" i="9"/>
  <c r="AA14" i="9"/>
  <c r="Q14" i="9"/>
  <c r="C14" i="9"/>
  <c r="AR14" i="9"/>
  <c r="X14" i="9"/>
  <c r="K14" i="9"/>
  <c r="L14" i="9" s="1"/>
  <c r="AY14" i="9"/>
  <c r="V14" i="9"/>
  <c r="B14" i="9"/>
  <c r="AS14" i="9"/>
  <c r="S14" i="9"/>
  <c r="I14" i="9"/>
  <c r="J14" i="9" s="1"/>
  <c r="Y14" i="9"/>
  <c r="AQ14" i="9"/>
  <c r="P14" i="9"/>
  <c r="T14" i="9" s="1"/>
  <c r="AT14" i="9"/>
  <c r="AP14" i="9"/>
  <c r="M14" i="9"/>
  <c r="N14" i="9" s="1"/>
  <c r="AN14" i="9"/>
  <c r="AZ14" i="9"/>
  <c r="U14" i="9"/>
  <c r="Z14" i="9"/>
  <c r="G14" i="9"/>
  <c r="H14" i="9" s="1"/>
  <c r="E14" i="9"/>
  <c r="A15" i="9"/>
  <c r="AM15" i="9" l="1"/>
  <c r="AL15" i="9"/>
  <c r="AD15" i="9"/>
  <c r="AG15" i="9"/>
  <c r="AF15" i="9"/>
  <c r="AJ15" i="9"/>
  <c r="AE15" i="9"/>
  <c r="AI15" i="9"/>
  <c r="AH15" i="9"/>
  <c r="AC15" i="9"/>
  <c r="AV15" i="9"/>
  <c r="AS15" i="9"/>
  <c r="Y15" i="9"/>
  <c r="M15" i="9"/>
  <c r="N15" i="9" s="1"/>
  <c r="AQ15" i="9"/>
  <c r="V15" i="9"/>
  <c r="I15" i="9"/>
  <c r="J15" i="9" s="1"/>
  <c r="AZ15" i="9"/>
  <c r="AP15" i="9"/>
  <c r="U15" i="9"/>
  <c r="G15" i="9"/>
  <c r="H15" i="9" s="1"/>
  <c r="AY15" i="9"/>
  <c r="AN15" i="9"/>
  <c r="S15" i="9"/>
  <c r="AW15" i="9"/>
  <c r="AA15" i="9"/>
  <c r="Q15" i="9"/>
  <c r="C15" i="9"/>
  <c r="X15" i="9"/>
  <c r="P15" i="9"/>
  <c r="T15" i="9" s="1"/>
  <c r="D15" i="9"/>
  <c r="R15" i="9"/>
  <c r="AX15" i="9"/>
  <c r="K15" i="9"/>
  <c r="L15" i="9" s="1"/>
  <c r="AT15" i="9"/>
  <c r="E15" i="9"/>
  <c r="Z15" i="9"/>
  <c r="AR15" i="9"/>
  <c r="AK15" i="9"/>
  <c r="B15" i="9"/>
  <c r="A16" i="9"/>
  <c r="AM16" i="9" l="1"/>
  <c r="AL16" i="9"/>
  <c r="AC16" i="9"/>
  <c r="AJ16" i="9"/>
  <c r="AI16" i="9"/>
  <c r="AH16" i="9"/>
  <c r="AG16" i="9"/>
  <c r="AF16" i="9"/>
  <c r="AD16" i="9"/>
  <c r="AE16" i="9"/>
  <c r="AV16" i="9"/>
  <c r="AX16" i="9"/>
  <c r="AK16" i="9"/>
  <c r="R16" i="9"/>
  <c r="D16" i="9"/>
  <c r="AT16" i="9"/>
  <c r="Z16" i="9"/>
  <c r="P16" i="9"/>
  <c r="T16" i="9" s="1"/>
  <c r="B16" i="9"/>
  <c r="AS16" i="9"/>
  <c r="Y16" i="9"/>
  <c r="M16" i="9"/>
  <c r="N16" i="9" s="1"/>
  <c r="AR16" i="9"/>
  <c r="X16" i="9"/>
  <c r="K16" i="9"/>
  <c r="L16" i="9" s="1"/>
  <c r="AZ16" i="9"/>
  <c r="AP16" i="9"/>
  <c r="U16" i="9"/>
  <c r="G16" i="9"/>
  <c r="H16" i="9" s="1"/>
  <c r="AY16" i="9"/>
  <c r="I16" i="9"/>
  <c r="J16" i="9" s="1"/>
  <c r="E16" i="9"/>
  <c r="AQ16" i="9"/>
  <c r="C16" i="9"/>
  <c r="AN16" i="9"/>
  <c r="V16" i="9"/>
  <c r="AA16" i="9"/>
  <c r="S16" i="9"/>
  <c r="Q16" i="9"/>
  <c r="AW16" i="9"/>
  <c r="A17" i="9"/>
  <c r="AM17" i="9" l="1"/>
  <c r="AL17" i="9"/>
  <c r="AJ17" i="9"/>
  <c r="AI17" i="9"/>
  <c r="AG17" i="9"/>
  <c r="AF17" i="9"/>
  <c r="AH17" i="9"/>
  <c r="AE17" i="9"/>
  <c r="AC17" i="9"/>
  <c r="AD17" i="9"/>
  <c r="AV17" i="9"/>
  <c r="AQ17" i="9"/>
  <c r="V17" i="9"/>
  <c r="I17" i="9"/>
  <c r="J17" i="9" s="1"/>
  <c r="AY17" i="9"/>
  <c r="AN17" i="9"/>
  <c r="S17" i="9"/>
  <c r="E17" i="9"/>
  <c r="AX17" i="9"/>
  <c r="AK17" i="9"/>
  <c r="R17" i="9"/>
  <c r="D17" i="9"/>
  <c r="AW17" i="9"/>
  <c r="AA17" i="9"/>
  <c r="Q17" i="9"/>
  <c r="C17" i="9"/>
  <c r="AS17" i="9"/>
  <c r="Y17" i="9"/>
  <c r="M17" i="9"/>
  <c r="N17" i="9" s="1"/>
  <c r="AP17" i="9"/>
  <c r="X17" i="9"/>
  <c r="B17" i="9"/>
  <c r="U17" i="9"/>
  <c r="P17" i="9"/>
  <c r="T17" i="9" s="1"/>
  <c r="AZ17" i="9"/>
  <c r="K17" i="9"/>
  <c r="L17" i="9" s="1"/>
  <c r="AR17" i="9"/>
  <c r="Z17" i="9"/>
  <c r="AT17" i="9"/>
  <c r="G17" i="9"/>
  <c r="H17" i="9" s="1"/>
  <c r="A18" i="9"/>
  <c r="AM18" i="9" l="1"/>
  <c r="AL18" i="9"/>
  <c r="AF18" i="9"/>
  <c r="AI18" i="9"/>
  <c r="AE18" i="9"/>
  <c r="AC18" i="9"/>
  <c r="AH18" i="9"/>
  <c r="AD18" i="9"/>
  <c r="AJ18" i="9"/>
  <c r="AG18" i="9"/>
  <c r="AV18" i="9"/>
  <c r="AT18" i="9"/>
  <c r="Z18" i="9"/>
  <c r="P18" i="9"/>
  <c r="T18" i="9" s="1"/>
  <c r="B18" i="9"/>
  <c r="AR18" i="9"/>
  <c r="X18" i="9"/>
  <c r="K18" i="9"/>
  <c r="L18" i="9" s="1"/>
  <c r="AQ18" i="9"/>
  <c r="V18" i="9"/>
  <c r="I18" i="9"/>
  <c r="J18" i="9" s="1"/>
  <c r="AZ18" i="9"/>
  <c r="AP18" i="9"/>
  <c r="U18" i="9"/>
  <c r="G18" i="9"/>
  <c r="H18" i="9" s="1"/>
  <c r="AY18" i="9"/>
  <c r="AX18" i="9"/>
  <c r="AK18" i="9"/>
  <c r="R18" i="9"/>
  <c r="D18" i="9"/>
  <c r="S18" i="9"/>
  <c r="Q18" i="9"/>
  <c r="M18" i="9"/>
  <c r="N18" i="9" s="1"/>
  <c r="AW18" i="9"/>
  <c r="E18" i="9"/>
  <c r="AS18" i="9"/>
  <c r="C18" i="9"/>
  <c r="AN18" i="9"/>
  <c r="AA18" i="9"/>
  <c r="Y18" i="9"/>
  <c r="A19" i="9"/>
  <c r="AM19" i="9" l="1"/>
  <c r="AL19" i="9"/>
  <c r="AI19" i="9"/>
  <c r="AH19" i="9"/>
  <c r="AC19" i="9"/>
  <c r="AD19" i="9"/>
  <c r="AG19" i="9"/>
  <c r="AF19" i="9"/>
  <c r="AJ19" i="9"/>
  <c r="AE19" i="9"/>
  <c r="AV19" i="9"/>
  <c r="AY19" i="9"/>
  <c r="AN19" i="9"/>
  <c r="S19" i="9"/>
  <c r="E19" i="9"/>
  <c r="AW19" i="9"/>
  <c r="AA19" i="9"/>
  <c r="Q19" i="9"/>
  <c r="C19" i="9"/>
  <c r="AT19" i="9"/>
  <c r="Z19" i="9"/>
  <c r="P19" i="9"/>
  <c r="T19" i="9" s="1"/>
  <c r="B19" i="9"/>
  <c r="AS19" i="9"/>
  <c r="Y19" i="9"/>
  <c r="M19" i="9"/>
  <c r="N19" i="9" s="1"/>
  <c r="AR19" i="9"/>
  <c r="X19" i="9"/>
  <c r="K19" i="9"/>
  <c r="L19" i="9" s="1"/>
  <c r="AQ19" i="9"/>
  <c r="V19" i="9"/>
  <c r="I19" i="9"/>
  <c r="J19" i="9" s="1"/>
  <c r="R19" i="9"/>
  <c r="D19" i="9"/>
  <c r="G19" i="9"/>
  <c r="H19" i="9" s="1"/>
  <c r="AZ19" i="9"/>
  <c r="U19" i="9"/>
  <c r="AX19" i="9"/>
  <c r="AP19" i="9"/>
  <c r="AK19" i="9"/>
  <c r="A20" i="9"/>
  <c r="AM20" i="9" l="1"/>
  <c r="AL20" i="9"/>
  <c r="AG20" i="9"/>
  <c r="AC20" i="9"/>
  <c r="AH20" i="9"/>
  <c r="AF20" i="9"/>
  <c r="AD20" i="9"/>
  <c r="AE20" i="9"/>
  <c r="AJ20" i="9"/>
  <c r="AI20" i="9"/>
  <c r="AV20" i="9"/>
  <c r="AR20" i="9"/>
  <c r="X20" i="9"/>
  <c r="K20" i="9"/>
  <c r="L20" i="9" s="1"/>
  <c r="AZ20" i="9"/>
  <c r="AP20" i="9"/>
  <c r="U20" i="9"/>
  <c r="G20" i="9"/>
  <c r="H20" i="9" s="1"/>
  <c r="AY20" i="9"/>
  <c r="AN20" i="9"/>
  <c r="S20" i="9"/>
  <c r="E20" i="9"/>
  <c r="AX20" i="9"/>
  <c r="AK20" i="9"/>
  <c r="R20" i="9"/>
  <c r="D20" i="9"/>
  <c r="AW20" i="9"/>
  <c r="AA20" i="9"/>
  <c r="Q20" i="9"/>
  <c r="C20" i="9"/>
  <c r="AT20" i="9"/>
  <c r="Z20" i="9"/>
  <c r="P20" i="9"/>
  <c r="T20" i="9" s="1"/>
  <c r="B20" i="9"/>
  <c r="V20" i="9"/>
  <c r="M20" i="9"/>
  <c r="N20" i="9" s="1"/>
  <c r="I20" i="9"/>
  <c r="J20" i="9" s="1"/>
  <c r="AS20" i="9"/>
  <c r="Y20" i="9"/>
  <c r="AQ20" i="9"/>
  <c r="A21" i="9"/>
  <c r="AM21" i="9" l="1"/>
  <c r="AL21" i="9"/>
  <c r="AH21" i="9"/>
  <c r="AE21" i="9"/>
  <c r="AC21" i="9"/>
  <c r="AD21" i="9"/>
  <c r="AJ21" i="9"/>
  <c r="AI21" i="9"/>
  <c r="AG21" i="9"/>
  <c r="AF21" i="9"/>
  <c r="AV21" i="9"/>
  <c r="AW21" i="9"/>
  <c r="AA21" i="9"/>
  <c r="Q21" i="9"/>
  <c r="C21" i="9"/>
  <c r="AS21" i="9"/>
  <c r="Y21" i="9"/>
  <c r="M21" i="9"/>
  <c r="N21" i="9" s="1"/>
  <c r="AR21" i="9"/>
  <c r="X21" i="9"/>
  <c r="K21" i="9"/>
  <c r="L21" i="9" s="1"/>
  <c r="AQ21" i="9"/>
  <c r="V21" i="9"/>
  <c r="I21" i="9"/>
  <c r="J21" i="9" s="1"/>
  <c r="AZ21" i="9"/>
  <c r="AP21" i="9"/>
  <c r="U21" i="9"/>
  <c r="G21" i="9"/>
  <c r="H21" i="9" s="1"/>
  <c r="AY21" i="9"/>
  <c r="AN21" i="9"/>
  <c r="S21" i="9"/>
  <c r="E21" i="9"/>
  <c r="Z21" i="9"/>
  <c r="P21" i="9"/>
  <c r="T21" i="9" s="1"/>
  <c r="AK21" i="9"/>
  <c r="D21" i="9"/>
  <c r="B21" i="9"/>
  <c r="AX21" i="9"/>
  <c r="R21" i="9"/>
  <c r="AT21" i="9"/>
  <c r="A22" i="9"/>
  <c r="AM22" i="9" l="1"/>
  <c r="AL22" i="9"/>
  <c r="AD22" i="9"/>
  <c r="AG22" i="9"/>
  <c r="AJ22" i="9"/>
  <c r="AF22" i="9"/>
  <c r="AI22" i="9"/>
  <c r="AE22" i="9"/>
  <c r="AH22" i="9"/>
  <c r="AC22" i="9"/>
  <c r="AV22" i="9"/>
  <c r="AZ22" i="9"/>
  <c r="AP22" i="9"/>
  <c r="U22" i="9"/>
  <c r="G22" i="9"/>
  <c r="H22" i="9" s="1"/>
  <c r="AX22" i="9"/>
  <c r="AK22" i="9"/>
  <c r="R22" i="9"/>
  <c r="D22" i="9"/>
  <c r="AW22" i="9"/>
  <c r="AA22" i="9"/>
  <c r="Q22" i="9"/>
  <c r="C22" i="9"/>
  <c r="AT22" i="9"/>
  <c r="Z22" i="9"/>
  <c r="P22" i="9"/>
  <c r="T22" i="9" s="1"/>
  <c r="B22" i="9"/>
  <c r="AS22" i="9"/>
  <c r="Y22" i="9"/>
  <c r="M22" i="9"/>
  <c r="N22" i="9" s="1"/>
  <c r="AR22" i="9"/>
  <c r="X22" i="9"/>
  <c r="K22" i="9"/>
  <c r="L22" i="9" s="1"/>
  <c r="AN22" i="9"/>
  <c r="S22" i="9"/>
  <c r="V22" i="9"/>
  <c r="I22" i="9"/>
  <c r="J22" i="9" s="1"/>
  <c r="E22" i="9"/>
  <c r="AY22" i="9"/>
  <c r="AQ22" i="9"/>
  <c r="A23" i="9"/>
  <c r="AM23" i="9" l="1"/>
  <c r="AL23" i="9"/>
  <c r="AD23" i="9"/>
  <c r="AG23" i="9"/>
  <c r="AF23" i="9"/>
  <c r="AJ23" i="9"/>
  <c r="AE23" i="9"/>
  <c r="AI23" i="9"/>
  <c r="AH23" i="9"/>
  <c r="AC23" i="9"/>
  <c r="AV23" i="9"/>
  <c r="AS23" i="9"/>
  <c r="Y23" i="9"/>
  <c r="M23" i="9"/>
  <c r="N23" i="9" s="1"/>
  <c r="AQ23" i="9"/>
  <c r="V23" i="9"/>
  <c r="I23" i="9"/>
  <c r="J23" i="9" s="1"/>
  <c r="AZ23" i="9"/>
  <c r="AP23" i="9"/>
  <c r="U23" i="9"/>
  <c r="G23" i="9"/>
  <c r="H23" i="9" s="1"/>
  <c r="AY23" i="9"/>
  <c r="AN23" i="9"/>
  <c r="S23" i="9"/>
  <c r="E23" i="9"/>
  <c r="AX23" i="9"/>
  <c r="AK23" i="9"/>
  <c r="R23" i="9"/>
  <c r="D23" i="9"/>
  <c r="AW23" i="9"/>
  <c r="AA23" i="9"/>
  <c r="Q23" i="9"/>
  <c r="C23" i="9"/>
  <c r="AR23" i="9"/>
  <c r="Z23" i="9"/>
  <c r="X23" i="9"/>
  <c r="P23" i="9"/>
  <c r="T23" i="9" s="1"/>
  <c r="K23" i="9"/>
  <c r="L23" i="9" s="1"/>
  <c r="B23" i="9"/>
  <c r="AT23" i="9"/>
  <c r="A24" i="9"/>
  <c r="AM24" i="9" l="1"/>
  <c r="AL24" i="9"/>
  <c r="AJ24" i="9"/>
  <c r="AC24" i="9"/>
  <c r="AI24" i="9"/>
  <c r="AG24" i="9"/>
  <c r="AH24" i="9"/>
  <c r="AF24" i="9"/>
  <c r="AD24" i="9"/>
  <c r="AE24" i="9"/>
  <c r="AV24" i="9"/>
  <c r="AX24" i="9"/>
  <c r="AS24" i="9"/>
  <c r="Y24" i="9"/>
  <c r="AN24" i="9"/>
  <c r="R24" i="9"/>
  <c r="D24" i="9"/>
  <c r="AY24" i="9"/>
  <c r="AA24" i="9"/>
  <c r="P24" i="9"/>
  <c r="T24" i="9" s="1"/>
  <c r="B24" i="9"/>
  <c r="AW24" i="9"/>
  <c r="Z24" i="9"/>
  <c r="M24" i="9"/>
  <c r="N24" i="9" s="1"/>
  <c r="AT24" i="9"/>
  <c r="X24" i="9"/>
  <c r="K24" i="9"/>
  <c r="L24" i="9" s="1"/>
  <c r="AR24" i="9"/>
  <c r="V24" i="9"/>
  <c r="I24" i="9"/>
  <c r="J24" i="9" s="1"/>
  <c r="AQ24" i="9"/>
  <c r="U24" i="9"/>
  <c r="G24" i="9"/>
  <c r="H24" i="9" s="1"/>
  <c r="AZ24" i="9"/>
  <c r="AK24" i="9"/>
  <c r="S24" i="9"/>
  <c r="Q24" i="9"/>
  <c r="E24" i="9"/>
  <c r="AP24" i="9"/>
  <c r="C24" i="9"/>
  <c r="A25" i="9"/>
  <c r="AM25" i="9" l="1"/>
  <c r="AL25" i="9"/>
  <c r="AJ25" i="9"/>
  <c r="AI25" i="9"/>
  <c r="AG25" i="9"/>
  <c r="AF25" i="9"/>
  <c r="AH25" i="9"/>
  <c r="AE25" i="9"/>
  <c r="AC25" i="9"/>
  <c r="AD25" i="9"/>
  <c r="AV25" i="9"/>
  <c r="AQ25" i="9"/>
  <c r="V25" i="9"/>
  <c r="I25" i="9"/>
  <c r="J25" i="9" s="1"/>
  <c r="AX25" i="9"/>
  <c r="AK25" i="9"/>
  <c r="R25" i="9"/>
  <c r="D25" i="9"/>
  <c r="AR25" i="9"/>
  <c r="S25" i="9"/>
  <c r="B25" i="9"/>
  <c r="AN25" i="9"/>
  <c r="P25" i="9"/>
  <c r="T25" i="9" s="1"/>
  <c r="AZ25" i="9"/>
  <c r="AA25" i="9"/>
  <c r="M25" i="9"/>
  <c r="N25" i="9" s="1"/>
  <c r="AY25" i="9"/>
  <c r="Z25" i="9"/>
  <c r="K25" i="9"/>
  <c r="L25" i="9" s="1"/>
  <c r="AW25" i="9"/>
  <c r="Y25" i="9"/>
  <c r="G25" i="9"/>
  <c r="H25" i="9" s="1"/>
  <c r="AT25" i="9"/>
  <c r="X25" i="9"/>
  <c r="E25" i="9"/>
  <c r="AS25" i="9"/>
  <c r="AP25" i="9"/>
  <c r="C25" i="9"/>
  <c r="U25" i="9"/>
  <c r="Q25" i="9"/>
  <c r="A26" i="9"/>
  <c r="AM26" i="9" l="1"/>
  <c r="AL26" i="9"/>
  <c r="AF26" i="9"/>
  <c r="AI26" i="9"/>
  <c r="AE26" i="9"/>
  <c r="AC26" i="9"/>
  <c r="AH26" i="9"/>
  <c r="AD26" i="9"/>
  <c r="AJ26" i="9"/>
  <c r="AG26" i="9"/>
  <c r="AV26" i="9"/>
  <c r="AT26" i="9"/>
  <c r="Z26" i="9"/>
  <c r="P26" i="9"/>
  <c r="T26" i="9" s="1"/>
  <c r="B26" i="9"/>
  <c r="AQ26" i="9"/>
  <c r="V26" i="9"/>
  <c r="I26" i="9"/>
  <c r="J26" i="9" s="1"/>
  <c r="AW26" i="9"/>
  <c r="X26" i="9"/>
  <c r="E26" i="9"/>
  <c r="AR26" i="9"/>
  <c r="S26" i="9"/>
  <c r="C26" i="9"/>
  <c r="AP26" i="9"/>
  <c r="R26" i="9"/>
  <c r="AN26" i="9"/>
  <c r="Q26" i="9"/>
  <c r="AZ26" i="9"/>
  <c r="AK26" i="9"/>
  <c r="M26" i="9"/>
  <c r="N26" i="9" s="1"/>
  <c r="AY26" i="9"/>
  <c r="AA26" i="9"/>
  <c r="K26" i="9"/>
  <c r="L26" i="9" s="1"/>
  <c r="U26" i="9"/>
  <c r="D26" i="9"/>
  <c r="G26" i="9"/>
  <c r="H26" i="9" s="1"/>
  <c r="AX26" i="9"/>
  <c r="AS26" i="9"/>
  <c r="Y26" i="9"/>
  <c r="A27" i="9"/>
  <c r="AM27" i="9" l="1"/>
  <c r="AL27" i="9"/>
  <c r="AI27" i="9"/>
  <c r="AH27" i="9"/>
  <c r="AC27" i="9"/>
  <c r="AD27" i="9"/>
  <c r="AG27" i="9"/>
  <c r="AF27" i="9"/>
  <c r="AJ27" i="9"/>
  <c r="AE27" i="9"/>
  <c r="AV27" i="9"/>
  <c r="AY27" i="9"/>
  <c r="AN27" i="9"/>
  <c r="S27" i="9"/>
  <c r="E27" i="9"/>
  <c r="AT27" i="9"/>
  <c r="Z27" i="9"/>
  <c r="P27" i="9"/>
  <c r="T27" i="9" s="1"/>
  <c r="B27" i="9"/>
  <c r="AZ27" i="9"/>
  <c r="AA27" i="9"/>
  <c r="K27" i="9"/>
  <c r="L27" i="9" s="1"/>
  <c r="AW27" i="9"/>
  <c r="X27" i="9"/>
  <c r="G27" i="9"/>
  <c r="H27" i="9" s="1"/>
  <c r="AS27" i="9"/>
  <c r="V27" i="9"/>
  <c r="D27" i="9"/>
  <c r="AR27" i="9"/>
  <c r="U27" i="9"/>
  <c r="C27" i="9"/>
  <c r="AQ27" i="9"/>
  <c r="R27" i="9"/>
  <c r="AP27" i="9"/>
  <c r="Q27" i="9"/>
  <c r="AX27" i="9"/>
  <c r="Y27" i="9"/>
  <c r="AK27" i="9"/>
  <c r="M27" i="9"/>
  <c r="N27" i="9" s="1"/>
  <c r="I27" i="9"/>
  <c r="J27" i="9" s="1"/>
  <c r="A28" i="9"/>
  <c r="AM28" i="9" l="1"/>
  <c r="AL28" i="9"/>
  <c r="AG28" i="9"/>
  <c r="AH28" i="9"/>
  <c r="AC28" i="9"/>
  <c r="AF28" i="9"/>
  <c r="AE28" i="9"/>
  <c r="AD28" i="9"/>
  <c r="AJ28" i="9"/>
  <c r="AI28" i="9"/>
  <c r="AV28" i="9"/>
  <c r="AR28" i="9"/>
  <c r="X28" i="9"/>
  <c r="K28" i="9"/>
  <c r="L28" i="9" s="1"/>
  <c r="AY28" i="9"/>
  <c r="AN28" i="9"/>
  <c r="S28" i="9"/>
  <c r="E28" i="9"/>
  <c r="AP28" i="9"/>
  <c r="Q28" i="9"/>
  <c r="AZ28" i="9"/>
  <c r="AA28" i="9"/>
  <c r="M28" i="9"/>
  <c r="N28" i="9" s="1"/>
  <c r="AX28" i="9"/>
  <c r="Z28" i="9"/>
  <c r="I28" i="9"/>
  <c r="J28" i="9" s="1"/>
  <c r="AW28" i="9"/>
  <c r="Y28" i="9"/>
  <c r="G28" i="9"/>
  <c r="H28" i="9" s="1"/>
  <c r="AT28" i="9"/>
  <c r="V28" i="9"/>
  <c r="D28" i="9"/>
  <c r="AS28" i="9"/>
  <c r="U28" i="9"/>
  <c r="C28" i="9"/>
  <c r="AQ28" i="9"/>
  <c r="AK28" i="9"/>
  <c r="R28" i="9"/>
  <c r="B28" i="9"/>
  <c r="P28" i="9"/>
  <c r="T28" i="9" s="1"/>
  <c r="A29" i="9"/>
  <c r="AM29" i="9" l="1"/>
  <c r="AL29" i="9"/>
  <c r="AH29" i="9"/>
  <c r="AE29" i="9"/>
  <c r="AC29" i="9"/>
  <c r="AD29" i="9"/>
  <c r="AJ29" i="9"/>
  <c r="AI29" i="9"/>
  <c r="AG29" i="9"/>
  <c r="AF29" i="9"/>
  <c r="AV29" i="9"/>
  <c r="AW29" i="9"/>
  <c r="AA29" i="9"/>
  <c r="Q29" i="9"/>
  <c r="C29" i="9"/>
  <c r="AR29" i="9"/>
  <c r="X29" i="9"/>
  <c r="K29" i="9"/>
  <c r="L29" i="9" s="1"/>
  <c r="AS29" i="9"/>
  <c r="U29" i="9"/>
  <c r="D29" i="9"/>
  <c r="AP29" i="9"/>
  <c r="R29" i="9"/>
  <c r="AN29" i="9"/>
  <c r="P29" i="9"/>
  <c r="T29" i="9" s="1"/>
  <c r="AZ29" i="9"/>
  <c r="AK29" i="9"/>
  <c r="M29" i="9"/>
  <c r="N29" i="9" s="1"/>
  <c r="AY29" i="9"/>
  <c r="Z29" i="9"/>
  <c r="I29" i="9"/>
  <c r="J29" i="9" s="1"/>
  <c r="AX29" i="9"/>
  <c r="Y29" i="9"/>
  <c r="G29" i="9"/>
  <c r="H29" i="9" s="1"/>
  <c r="S29" i="9"/>
  <c r="B29" i="9"/>
  <c r="AT29" i="9"/>
  <c r="E29" i="9"/>
  <c r="AQ29" i="9"/>
  <c r="V29" i="9"/>
  <c r="A30" i="9"/>
  <c r="AM30" i="9" l="1"/>
  <c r="AL30" i="9"/>
  <c r="AD30" i="9"/>
  <c r="AJ30" i="9"/>
  <c r="AG30" i="9"/>
  <c r="AF30" i="9"/>
  <c r="AI30" i="9"/>
  <c r="AE30" i="9"/>
  <c r="AC30" i="9"/>
  <c r="AH30" i="9"/>
  <c r="AV30" i="9"/>
  <c r="AZ30" i="9"/>
  <c r="AP30" i="9"/>
  <c r="U30" i="9"/>
  <c r="G30" i="9"/>
  <c r="H30" i="9" s="1"/>
  <c r="AW30" i="9"/>
  <c r="AA30" i="9"/>
  <c r="Q30" i="9"/>
  <c r="C30" i="9"/>
  <c r="AX30" i="9"/>
  <c r="Y30" i="9"/>
  <c r="I30" i="9"/>
  <c r="J30" i="9" s="1"/>
  <c r="AS30" i="9"/>
  <c r="V30" i="9"/>
  <c r="D30" i="9"/>
  <c r="AR30" i="9"/>
  <c r="S30" i="9"/>
  <c r="B30" i="9"/>
  <c r="AQ30" i="9"/>
  <c r="R30" i="9"/>
  <c r="AN30" i="9"/>
  <c r="P30" i="9"/>
  <c r="T30" i="9" s="1"/>
  <c r="AK30" i="9"/>
  <c r="M30" i="9"/>
  <c r="N30" i="9" s="1"/>
  <c r="AT30" i="9"/>
  <c r="Z30" i="9"/>
  <c r="X30" i="9"/>
  <c r="K30" i="9"/>
  <c r="L30" i="9" s="1"/>
  <c r="E30" i="9"/>
  <c r="AY30" i="9"/>
  <c r="A31" i="9"/>
  <c r="AM31" i="9" l="1"/>
  <c r="AL31" i="9"/>
  <c r="AD31" i="9"/>
  <c r="AG31" i="9"/>
  <c r="AF31" i="9"/>
  <c r="AJ31" i="9"/>
  <c r="AE31" i="9"/>
  <c r="AI31" i="9"/>
  <c r="AH31" i="9"/>
  <c r="AC31" i="9"/>
  <c r="AV31" i="9"/>
  <c r="AS31" i="9"/>
  <c r="Y31" i="9"/>
  <c r="M31" i="9"/>
  <c r="N31" i="9" s="1"/>
  <c r="AZ31" i="9"/>
  <c r="AP31" i="9"/>
  <c r="U31" i="9"/>
  <c r="G31" i="9"/>
  <c r="H31" i="9" s="1"/>
  <c r="AK31" i="9"/>
  <c r="P31" i="9"/>
  <c r="T31" i="9" s="1"/>
  <c r="AX31" i="9"/>
  <c r="Z31" i="9"/>
  <c r="I31" i="9"/>
  <c r="J31" i="9" s="1"/>
  <c r="AW31" i="9"/>
  <c r="X31" i="9"/>
  <c r="E31" i="9"/>
  <c r="AT31" i="9"/>
  <c r="V31" i="9"/>
  <c r="D31" i="9"/>
  <c r="AR31" i="9"/>
  <c r="S31" i="9"/>
  <c r="C31" i="9"/>
  <c r="AQ31" i="9"/>
  <c r="R31" i="9"/>
  <c r="B31" i="9"/>
  <c r="AY31" i="9"/>
  <c r="AN31" i="9"/>
  <c r="AA31" i="9"/>
  <c r="Q31" i="9"/>
  <c r="K31" i="9"/>
  <c r="L31" i="9" s="1"/>
  <c r="A32" i="9"/>
  <c r="AM32" i="9" l="1"/>
  <c r="AL32" i="9"/>
  <c r="AJ32" i="9"/>
  <c r="AI32" i="9"/>
  <c r="AG32" i="9"/>
  <c r="AC32" i="9"/>
  <c r="AH32" i="9"/>
  <c r="AF32" i="9"/>
  <c r="AD32" i="9"/>
  <c r="AE32" i="9"/>
  <c r="AV32" i="9"/>
  <c r="AX32" i="9"/>
  <c r="AK32" i="9"/>
  <c r="R32" i="9"/>
  <c r="D32" i="9"/>
  <c r="AS32" i="9"/>
  <c r="Y32" i="9"/>
  <c r="M32" i="9"/>
  <c r="N32" i="9" s="1"/>
  <c r="AQ32" i="9"/>
  <c r="S32" i="9"/>
  <c r="B32" i="9"/>
  <c r="AN32" i="9"/>
  <c r="P32" i="9"/>
  <c r="T32" i="9" s="1"/>
  <c r="AZ32" i="9"/>
  <c r="AA32" i="9"/>
  <c r="K32" i="9"/>
  <c r="L32" i="9" s="1"/>
  <c r="AY32" i="9"/>
  <c r="Z32" i="9"/>
  <c r="I32" i="9"/>
  <c r="J32" i="9" s="1"/>
  <c r="AW32" i="9"/>
  <c r="X32" i="9"/>
  <c r="G32" i="9"/>
  <c r="H32" i="9" s="1"/>
  <c r="AT32" i="9"/>
  <c r="V32" i="9"/>
  <c r="E32" i="9"/>
  <c r="Q32" i="9"/>
  <c r="C32" i="9"/>
  <c r="AR32" i="9"/>
  <c r="AP32" i="9"/>
  <c r="U32" i="9"/>
  <c r="A33" i="9"/>
  <c r="AM33" i="9" l="1"/>
  <c r="AL33" i="9"/>
  <c r="AJ33" i="9"/>
  <c r="AI33" i="9"/>
  <c r="AG33" i="9"/>
  <c r="AF33" i="9"/>
  <c r="AH33" i="9"/>
  <c r="AE33" i="9"/>
  <c r="AC33" i="9"/>
  <c r="AD33" i="9"/>
  <c r="AV33" i="9"/>
  <c r="AQ33" i="9"/>
  <c r="V33" i="9"/>
  <c r="I33" i="9"/>
  <c r="J33" i="9" s="1"/>
  <c r="AX33" i="9"/>
  <c r="AK33" i="9"/>
  <c r="R33" i="9"/>
  <c r="D33" i="9"/>
  <c r="AT33" i="9"/>
  <c r="X33" i="9"/>
  <c r="E33" i="9"/>
  <c r="AR33" i="9"/>
  <c r="S33" i="9"/>
  <c r="B33" i="9"/>
  <c r="AP33" i="9"/>
  <c r="Q33" i="9"/>
  <c r="AN33" i="9"/>
  <c r="P33" i="9"/>
  <c r="T33" i="9" s="1"/>
  <c r="AZ33" i="9"/>
  <c r="AA33" i="9"/>
  <c r="M33" i="9"/>
  <c r="N33" i="9" s="1"/>
  <c r="AY33" i="9"/>
  <c r="Z33" i="9"/>
  <c r="K33" i="9"/>
  <c r="L33" i="9" s="1"/>
  <c r="AS33" i="9"/>
  <c r="U33" i="9"/>
  <c r="Y33" i="9"/>
  <c r="G33" i="9"/>
  <c r="H33" i="9" s="1"/>
  <c r="C33" i="9"/>
  <c r="AW33" i="9"/>
  <c r="A34" i="9"/>
  <c r="AM34" i="9" l="1"/>
  <c r="AL34" i="9"/>
  <c r="AF34" i="9"/>
  <c r="AE34" i="9"/>
  <c r="AI34" i="9"/>
  <c r="AC34" i="9"/>
  <c r="AH34" i="9"/>
  <c r="AD34" i="9"/>
  <c r="AJ34" i="9"/>
  <c r="AG34" i="9"/>
  <c r="AV34" i="9"/>
  <c r="AY34" i="9"/>
  <c r="AN34" i="9"/>
  <c r="S34" i="9"/>
  <c r="E34" i="9"/>
  <c r="AX34" i="9"/>
  <c r="AK34" i="9"/>
  <c r="R34" i="9"/>
  <c r="D34" i="9"/>
  <c r="AR34" i="9"/>
  <c r="U34" i="9"/>
  <c r="B34" i="9"/>
  <c r="AA34" i="9"/>
  <c r="M34" i="9"/>
  <c r="N34" i="9" s="1"/>
  <c r="AS34" i="9"/>
  <c r="P34" i="9"/>
  <c r="T34" i="9" s="1"/>
  <c r="AP34" i="9"/>
  <c r="I34" i="9"/>
  <c r="J34" i="9" s="1"/>
  <c r="Z34" i="9"/>
  <c r="G34" i="9"/>
  <c r="H34" i="9" s="1"/>
  <c r="Y34" i="9"/>
  <c r="C34" i="9"/>
  <c r="AZ34" i="9"/>
  <c r="X34" i="9"/>
  <c r="AW34" i="9"/>
  <c r="V34" i="9"/>
  <c r="AT34" i="9"/>
  <c r="AQ34" i="9"/>
  <c r="Q34" i="9"/>
  <c r="K34" i="9"/>
  <c r="L34" i="9" s="1"/>
  <c r="A35" i="9"/>
  <c r="AM35" i="9" l="1"/>
  <c r="AL35" i="9"/>
  <c r="AI35" i="9"/>
  <c r="AH35" i="9"/>
  <c r="AC35" i="9"/>
  <c r="AD35" i="9"/>
  <c r="AG35" i="9"/>
  <c r="AF35" i="9"/>
  <c r="AJ35" i="9"/>
  <c r="AE35" i="9"/>
  <c r="AV35" i="9"/>
  <c r="AR35" i="9"/>
  <c r="X35" i="9"/>
  <c r="K35" i="9"/>
  <c r="L35" i="9" s="1"/>
  <c r="AQ35" i="9"/>
  <c r="V35" i="9"/>
  <c r="I35" i="9"/>
  <c r="J35" i="9" s="1"/>
  <c r="AW35" i="9"/>
  <c r="Y35" i="9"/>
  <c r="E35" i="9"/>
  <c r="AP35" i="9"/>
  <c r="R35" i="9"/>
  <c r="B35" i="9"/>
  <c r="AS35" i="9"/>
  <c r="P35" i="9"/>
  <c r="T35" i="9" s="1"/>
  <c r="AK35" i="9"/>
  <c r="G35" i="9"/>
  <c r="H35" i="9" s="1"/>
  <c r="AA35" i="9"/>
  <c r="D35" i="9"/>
  <c r="AZ35" i="9"/>
  <c r="Z35" i="9"/>
  <c r="C35" i="9"/>
  <c r="AY35" i="9"/>
  <c r="U35" i="9"/>
  <c r="AX35" i="9"/>
  <c r="S35" i="9"/>
  <c r="AN35" i="9"/>
  <c r="M35" i="9"/>
  <c r="N35" i="9" s="1"/>
  <c r="AT35" i="9"/>
  <c r="Q35" i="9"/>
  <c r="A36" i="9"/>
  <c r="AM36" i="9" l="1"/>
  <c r="AL36" i="9"/>
  <c r="AC36" i="9"/>
  <c r="AH36" i="9"/>
  <c r="AG36" i="9"/>
  <c r="AI36" i="9"/>
  <c r="AF36" i="9"/>
  <c r="AD36" i="9"/>
  <c r="AE36" i="9"/>
  <c r="AJ36" i="9"/>
  <c r="AV36" i="9"/>
  <c r="AW36" i="9"/>
  <c r="AA36" i="9"/>
  <c r="Q36" i="9"/>
  <c r="C36" i="9"/>
  <c r="AT36" i="9"/>
  <c r="Z36" i="9"/>
  <c r="P36" i="9"/>
  <c r="T36" i="9" s="1"/>
  <c r="B36" i="9"/>
  <c r="AZ36" i="9"/>
  <c r="AK36" i="9"/>
  <c r="K36" i="9"/>
  <c r="L36" i="9" s="1"/>
  <c r="AS36" i="9"/>
  <c r="V36" i="9"/>
  <c r="E36" i="9"/>
  <c r="AQ36" i="9"/>
  <c r="M36" i="9"/>
  <c r="N36" i="9" s="1"/>
  <c r="AN36" i="9"/>
  <c r="G36" i="9"/>
  <c r="H36" i="9" s="1"/>
  <c r="Y36" i="9"/>
  <c r="D36" i="9"/>
  <c r="X36" i="9"/>
  <c r="AY36" i="9"/>
  <c r="U36" i="9"/>
  <c r="AX36" i="9"/>
  <c r="S36" i="9"/>
  <c r="AR36" i="9"/>
  <c r="AP36" i="9"/>
  <c r="R36" i="9"/>
  <c r="I36" i="9"/>
  <c r="J36" i="9" s="1"/>
  <c r="A37" i="9"/>
  <c r="AM37" i="9" l="1"/>
  <c r="AL37" i="9"/>
  <c r="AH37" i="9"/>
  <c r="AE37" i="9"/>
  <c r="AC37" i="9"/>
  <c r="AD37" i="9"/>
  <c r="AJ37" i="9"/>
  <c r="AI37" i="9"/>
  <c r="AG37" i="9"/>
  <c r="AF37" i="9"/>
  <c r="AV37" i="9"/>
  <c r="AQ37" i="9"/>
  <c r="V37" i="9"/>
  <c r="AZ37" i="9"/>
  <c r="AP37" i="9"/>
  <c r="U37" i="9"/>
  <c r="G37" i="9"/>
  <c r="H37" i="9" s="1"/>
  <c r="AY37" i="9"/>
  <c r="AN37" i="9"/>
  <c r="S37" i="9"/>
  <c r="E37" i="9"/>
  <c r="AS37" i="9"/>
  <c r="Q37" i="9"/>
  <c r="AA37" i="9"/>
  <c r="K37" i="9"/>
  <c r="L37" i="9" s="1"/>
  <c r="AT37" i="9"/>
  <c r="M37" i="9"/>
  <c r="N37" i="9" s="1"/>
  <c r="AK37" i="9"/>
  <c r="D37" i="9"/>
  <c r="Z37" i="9"/>
  <c r="C37" i="9"/>
  <c r="Y37" i="9"/>
  <c r="B37" i="9"/>
  <c r="X37" i="9"/>
  <c r="AX37" i="9"/>
  <c r="R37" i="9"/>
  <c r="AR37" i="9"/>
  <c r="P37" i="9"/>
  <c r="T37" i="9" s="1"/>
  <c r="I37" i="9"/>
  <c r="J37" i="9" s="1"/>
  <c r="AW37" i="9"/>
  <c r="A38" i="9"/>
  <c r="AM38" i="9" l="1"/>
  <c r="AL38" i="9"/>
  <c r="AD38" i="9"/>
  <c r="AG38" i="9"/>
  <c r="AJ38" i="9"/>
  <c r="AF38" i="9"/>
  <c r="AE38" i="9"/>
  <c r="AI38" i="9"/>
  <c r="AC38" i="9"/>
  <c r="AH38" i="9"/>
  <c r="AV38" i="9"/>
  <c r="AT38" i="9"/>
  <c r="Z38" i="9"/>
  <c r="P38" i="9"/>
  <c r="T38" i="9" s="1"/>
  <c r="B38" i="9"/>
  <c r="AS38" i="9"/>
  <c r="Y38" i="9"/>
  <c r="M38" i="9"/>
  <c r="N38" i="9" s="1"/>
  <c r="AR38" i="9"/>
  <c r="X38" i="9"/>
  <c r="K38" i="9"/>
  <c r="L38" i="9" s="1"/>
  <c r="AN38" i="9"/>
  <c r="I38" i="9"/>
  <c r="J38" i="9" s="1"/>
  <c r="AY38" i="9"/>
  <c r="V38" i="9"/>
  <c r="D38" i="9"/>
  <c r="AZ38" i="9"/>
  <c r="S38" i="9"/>
  <c r="AW38" i="9"/>
  <c r="Q38" i="9"/>
  <c r="AQ38" i="9"/>
  <c r="G38" i="9"/>
  <c r="H38" i="9" s="1"/>
  <c r="AP38" i="9"/>
  <c r="E38" i="9"/>
  <c r="AK38" i="9"/>
  <c r="C38" i="9"/>
  <c r="AA38" i="9"/>
  <c r="AX38" i="9"/>
  <c r="U38" i="9"/>
  <c r="R38" i="9"/>
  <c r="A39" i="9"/>
  <c r="AM39" i="9" l="1"/>
  <c r="AL39" i="9"/>
  <c r="AD39" i="9"/>
  <c r="AG39" i="9"/>
  <c r="AF39" i="9"/>
  <c r="AJ39" i="9"/>
  <c r="AE39" i="9"/>
  <c r="AI39" i="9"/>
  <c r="AH39" i="9"/>
  <c r="AC39" i="9"/>
  <c r="AV39" i="9"/>
  <c r="AY39" i="9"/>
  <c r="AN39" i="9"/>
  <c r="S39" i="9"/>
  <c r="E39" i="9"/>
  <c r="AX39" i="9"/>
  <c r="AK39" i="9"/>
  <c r="R39" i="9"/>
  <c r="D39" i="9"/>
  <c r="AW39" i="9"/>
  <c r="AA39" i="9"/>
  <c r="Q39" i="9"/>
  <c r="C39" i="9"/>
  <c r="Y39" i="9"/>
  <c r="G39" i="9"/>
  <c r="H39" i="9" s="1"/>
  <c r="AS39" i="9"/>
  <c r="U39" i="9"/>
  <c r="Z39" i="9"/>
  <c r="V39" i="9"/>
  <c r="AZ39" i="9"/>
  <c r="P39" i="9"/>
  <c r="T39" i="9" s="1"/>
  <c r="AT39" i="9"/>
  <c r="M39" i="9"/>
  <c r="N39" i="9" s="1"/>
  <c r="AR39" i="9"/>
  <c r="K39" i="9"/>
  <c r="L39" i="9" s="1"/>
  <c r="AQ39" i="9"/>
  <c r="I39" i="9"/>
  <c r="J39" i="9" s="1"/>
  <c r="X39" i="9"/>
  <c r="AP39" i="9"/>
  <c r="B39" i="9"/>
  <c r="A40" i="9"/>
  <c r="AM40" i="9" l="1"/>
  <c r="AL40" i="9"/>
  <c r="AC40" i="9"/>
  <c r="AJ40" i="9"/>
  <c r="AI40" i="9"/>
  <c r="AH40" i="9"/>
  <c r="AG40" i="9"/>
  <c r="AF40" i="9"/>
  <c r="AD40" i="9"/>
  <c r="AE40" i="9"/>
  <c r="AR40" i="9"/>
  <c r="X40" i="9"/>
  <c r="K40" i="9"/>
  <c r="L40" i="9" s="1"/>
  <c r="AQ40" i="9"/>
  <c r="V40" i="9"/>
  <c r="I40" i="9"/>
  <c r="J40" i="9" s="1"/>
  <c r="AZ40" i="9"/>
  <c r="AP40" i="9"/>
  <c r="U40" i="9"/>
  <c r="G40" i="9"/>
  <c r="H40" i="9" s="1"/>
  <c r="AV40" i="9"/>
  <c r="AW40" i="9"/>
  <c r="S40" i="9"/>
  <c r="B40" i="9"/>
  <c r="AN40" i="9"/>
  <c r="P40" i="9"/>
  <c r="T40" i="9" s="1"/>
  <c r="AS40" i="9"/>
  <c r="E40" i="9"/>
  <c r="AA40" i="9"/>
  <c r="C40" i="9"/>
  <c r="Z40" i="9"/>
  <c r="Y40" i="9"/>
  <c r="AY40" i="9"/>
  <c r="R40" i="9"/>
  <c r="AX40" i="9"/>
  <c r="Q40" i="9"/>
  <c r="D40" i="9"/>
  <c r="AT40" i="9"/>
  <c r="AK40" i="9"/>
  <c r="M40" i="9"/>
  <c r="N40" i="9" s="1"/>
  <c r="A41" i="9"/>
  <c r="AM41" i="9" l="1"/>
  <c r="AL41" i="9"/>
  <c r="AJ41" i="9"/>
  <c r="AI41" i="9"/>
  <c r="AG41" i="9"/>
  <c r="AF41" i="9"/>
  <c r="AH41" i="9"/>
  <c r="AE41" i="9"/>
  <c r="AC41" i="9"/>
  <c r="AD41" i="9"/>
  <c r="AV41" i="9"/>
  <c r="AW41" i="9"/>
  <c r="AA41" i="9"/>
  <c r="Q41" i="9"/>
  <c r="C41" i="9"/>
  <c r="AT41" i="9"/>
  <c r="Z41" i="9"/>
  <c r="P41" i="9"/>
  <c r="T41" i="9" s="1"/>
  <c r="B41" i="9"/>
  <c r="AS41" i="9"/>
  <c r="Y41" i="9"/>
  <c r="M41" i="9"/>
  <c r="N41" i="9" s="1"/>
  <c r="AQ41" i="9"/>
  <c r="R41" i="9"/>
  <c r="AK41" i="9"/>
  <c r="G41" i="9"/>
  <c r="H41" i="9" s="1"/>
  <c r="AY41" i="9"/>
  <c r="S41" i="9"/>
  <c r="AR41" i="9"/>
  <c r="I41" i="9"/>
  <c r="J41" i="9" s="1"/>
  <c r="AP41" i="9"/>
  <c r="E41" i="9"/>
  <c r="AN41" i="9"/>
  <c r="D41" i="9"/>
  <c r="X41" i="9"/>
  <c r="V41" i="9"/>
  <c r="AX41" i="9"/>
  <c r="U41" i="9"/>
  <c r="K41" i="9"/>
  <c r="L41" i="9" s="1"/>
  <c r="AZ41" i="9"/>
  <c r="A42" i="9"/>
  <c r="AM42" i="9" l="1"/>
  <c r="AL42" i="9"/>
  <c r="AF42" i="9"/>
  <c r="AI42" i="9"/>
  <c r="AE42" i="9"/>
  <c r="AC42" i="9"/>
  <c r="AH42" i="9"/>
  <c r="AD42" i="9"/>
  <c r="AJ42" i="9"/>
  <c r="AG42" i="9"/>
  <c r="AV42" i="9"/>
  <c r="AZ42" i="9"/>
  <c r="AP42" i="9"/>
  <c r="U42" i="9"/>
  <c r="G42" i="9"/>
  <c r="H42" i="9" s="1"/>
  <c r="AY42" i="9"/>
  <c r="AN42" i="9"/>
  <c r="S42" i="9"/>
  <c r="E42" i="9"/>
  <c r="AX42" i="9"/>
  <c r="AK42" i="9"/>
  <c r="R42" i="9"/>
  <c r="D42" i="9"/>
  <c r="AA42" i="9"/>
  <c r="K42" i="9"/>
  <c r="L42" i="9" s="1"/>
  <c r="AW42" i="9"/>
  <c r="X42" i="9"/>
  <c r="B42" i="9"/>
  <c r="Y42" i="9"/>
  <c r="Q42" i="9"/>
  <c r="AT42" i="9"/>
  <c r="P42" i="9"/>
  <c r="T42" i="9" s="1"/>
  <c r="AS42" i="9"/>
  <c r="M42" i="9"/>
  <c r="N42" i="9" s="1"/>
  <c r="AR42" i="9"/>
  <c r="I42" i="9"/>
  <c r="J42" i="9" s="1"/>
  <c r="AQ42" i="9"/>
  <c r="C42" i="9"/>
  <c r="V42" i="9"/>
  <c r="Z42" i="9"/>
  <c r="A43" i="9"/>
  <c r="AM43" i="9" l="1"/>
  <c r="AL43" i="9"/>
  <c r="AI43" i="9"/>
  <c r="AH43" i="9"/>
  <c r="AC43" i="9"/>
  <c r="AD43" i="9"/>
  <c r="AG43" i="9"/>
  <c r="AF43" i="9"/>
  <c r="AJ43" i="9"/>
  <c r="AE43" i="9"/>
  <c r="AV43" i="9"/>
  <c r="AS43" i="9"/>
  <c r="Y43" i="9"/>
  <c r="M43" i="9"/>
  <c r="N43" i="9" s="1"/>
  <c r="AR43" i="9"/>
  <c r="X43" i="9"/>
  <c r="K43" i="9"/>
  <c r="L43" i="9" s="1"/>
  <c r="AQ43" i="9"/>
  <c r="V43" i="9"/>
  <c r="I43" i="9"/>
  <c r="J43" i="9" s="1"/>
  <c r="AY43" i="9"/>
  <c r="Z43" i="9"/>
  <c r="D43" i="9"/>
  <c r="AT43" i="9"/>
  <c r="R43" i="9"/>
  <c r="AN43" i="9"/>
  <c r="E43" i="9"/>
  <c r="AA43" i="9"/>
  <c r="B43" i="9"/>
  <c r="U43" i="9"/>
  <c r="AZ43" i="9"/>
  <c r="S43" i="9"/>
  <c r="AX43" i="9"/>
  <c r="Q43" i="9"/>
  <c r="AW43" i="9"/>
  <c r="P43" i="9"/>
  <c r="T43" i="9" s="1"/>
  <c r="AP43" i="9"/>
  <c r="AK43" i="9"/>
  <c r="G43" i="9"/>
  <c r="H43" i="9" s="1"/>
  <c r="C43" i="9"/>
  <c r="A44" i="9"/>
  <c r="AM44" i="9" l="1"/>
  <c r="AL44" i="9"/>
  <c r="AG44" i="9"/>
  <c r="AI44" i="9"/>
  <c r="AH44" i="9"/>
  <c r="AC44" i="9"/>
  <c r="AF44" i="9"/>
  <c r="AE44" i="9"/>
  <c r="AD44" i="9"/>
  <c r="AJ44" i="9"/>
  <c r="AV44" i="9"/>
  <c r="AX44" i="9"/>
  <c r="AK44" i="9"/>
  <c r="R44" i="9"/>
  <c r="D44" i="9"/>
  <c r="AW44" i="9"/>
  <c r="AA44" i="9"/>
  <c r="Q44" i="9"/>
  <c r="C44" i="9"/>
  <c r="AT44" i="9"/>
  <c r="Z44" i="9"/>
  <c r="P44" i="9"/>
  <c r="T44" i="9" s="1"/>
  <c r="B44" i="9"/>
  <c r="AS44" i="9"/>
  <c r="U44" i="9"/>
  <c r="AP44" i="9"/>
  <c r="K44" i="9"/>
  <c r="L44" i="9" s="1"/>
  <c r="AY44" i="9"/>
  <c r="M44" i="9"/>
  <c r="N44" i="9" s="1"/>
  <c r="AQ44" i="9"/>
  <c r="G44" i="9"/>
  <c r="H44" i="9" s="1"/>
  <c r="AN44" i="9"/>
  <c r="E44" i="9"/>
  <c r="Y44" i="9"/>
  <c r="X44" i="9"/>
  <c r="V44" i="9"/>
  <c r="AR44" i="9"/>
  <c r="S44" i="9"/>
  <c r="I44" i="9"/>
  <c r="J44" i="9" s="1"/>
  <c r="AZ44" i="9"/>
  <c r="A45" i="9"/>
  <c r="AM45" i="9" l="1"/>
  <c r="AL45" i="9"/>
  <c r="AH45" i="9"/>
  <c r="AE45" i="9"/>
  <c r="AC45" i="9"/>
  <c r="AD45" i="9"/>
  <c r="AJ45" i="9"/>
  <c r="AI45" i="9"/>
  <c r="AG45" i="9"/>
  <c r="AF45" i="9"/>
  <c r="AV45" i="9"/>
  <c r="AQ45" i="9"/>
  <c r="V45" i="9"/>
  <c r="I45" i="9"/>
  <c r="J45" i="9" s="1"/>
  <c r="AZ45" i="9"/>
  <c r="AP45" i="9"/>
  <c r="U45" i="9"/>
  <c r="G45" i="9"/>
  <c r="H45" i="9" s="1"/>
  <c r="AY45" i="9"/>
  <c r="AN45" i="9"/>
  <c r="S45" i="9"/>
  <c r="E45" i="9"/>
  <c r="AR45" i="9"/>
  <c r="P45" i="9"/>
  <c r="T45" i="9" s="1"/>
  <c r="Z45" i="9"/>
  <c r="D45" i="9"/>
  <c r="X45" i="9"/>
  <c r="AW45" i="9"/>
  <c r="Q45" i="9"/>
  <c r="AT45" i="9"/>
  <c r="M45" i="9"/>
  <c r="N45" i="9" s="1"/>
  <c r="AS45" i="9"/>
  <c r="K45" i="9"/>
  <c r="L45" i="9" s="1"/>
  <c r="AK45" i="9"/>
  <c r="C45" i="9"/>
  <c r="AA45" i="9"/>
  <c r="B45" i="9"/>
  <c r="AX45" i="9"/>
  <c r="Y45" i="9"/>
  <c r="R45" i="9"/>
  <c r="A46" i="9"/>
  <c r="AM46" i="9" l="1"/>
  <c r="AL46" i="9"/>
  <c r="AD46" i="9"/>
  <c r="AJ46" i="9"/>
  <c r="AG46" i="9"/>
  <c r="AF46" i="9"/>
  <c r="AI46" i="9"/>
  <c r="AE46" i="9"/>
  <c r="AH46" i="9"/>
  <c r="AC46" i="9"/>
  <c r="AV46" i="9"/>
  <c r="AT46" i="9"/>
  <c r="Z46" i="9"/>
  <c r="P46" i="9"/>
  <c r="T46" i="9" s="1"/>
  <c r="B46" i="9"/>
  <c r="AS46" i="9"/>
  <c r="Y46" i="9"/>
  <c r="M46" i="9"/>
  <c r="N46" i="9" s="1"/>
  <c r="AR46" i="9"/>
  <c r="X46" i="9"/>
  <c r="K46" i="9"/>
  <c r="L46" i="9" s="1"/>
  <c r="AK46" i="9"/>
  <c r="G46" i="9"/>
  <c r="H46" i="9" s="1"/>
  <c r="AX46" i="9"/>
  <c r="U46" i="9"/>
  <c r="C46" i="9"/>
  <c r="AN46" i="9"/>
  <c r="D46" i="9"/>
  <c r="V46" i="9"/>
  <c r="AZ46" i="9"/>
  <c r="S46" i="9"/>
  <c r="AY46" i="9"/>
  <c r="R46" i="9"/>
  <c r="AW46" i="9"/>
  <c r="Q46" i="9"/>
  <c r="AQ46" i="9"/>
  <c r="I46" i="9"/>
  <c r="J46" i="9" s="1"/>
  <c r="AP46" i="9"/>
  <c r="AA46" i="9"/>
  <c r="E46" i="9"/>
  <c r="A47" i="9"/>
  <c r="AM47" i="9" l="1"/>
  <c r="AL47" i="9"/>
  <c r="AD47" i="9"/>
  <c r="AG47" i="9"/>
  <c r="AF47" i="9"/>
  <c r="AJ47" i="9"/>
  <c r="AE47" i="9"/>
  <c r="AI47" i="9"/>
  <c r="AH47" i="9"/>
  <c r="AC47" i="9"/>
  <c r="AV47" i="9"/>
  <c r="AZ47" i="9"/>
  <c r="AT47" i="9"/>
  <c r="AN47" i="9"/>
  <c r="S47" i="9"/>
  <c r="E47" i="9"/>
  <c r="AY47" i="9"/>
  <c r="AK47" i="9"/>
  <c r="R47" i="9"/>
  <c r="D47" i="9"/>
  <c r="AX47" i="9"/>
  <c r="AA47" i="9"/>
  <c r="Q47" i="9"/>
  <c r="C47" i="9"/>
  <c r="X47" i="9"/>
  <c r="B47" i="9"/>
  <c r="AR47" i="9"/>
  <c r="P47" i="9"/>
  <c r="T47" i="9" s="1"/>
  <c r="AS47" i="9"/>
  <c r="K47" i="9"/>
  <c r="L47" i="9" s="1"/>
  <c r="AP47" i="9"/>
  <c r="G47" i="9"/>
  <c r="H47" i="9" s="1"/>
  <c r="Z47" i="9"/>
  <c r="Y47" i="9"/>
  <c r="V47" i="9"/>
  <c r="U47" i="9"/>
  <c r="I47" i="9"/>
  <c r="J47" i="9" s="1"/>
  <c r="AW47" i="9"/>
  <c r="AQ47" i="9"/>
  <c r="M47" i="9"/>
  <c r="N47" i="9" s="1"/>
  <c r="A48" i="9"/>
  <c r="AM48" i="9" l="1"/>
  <c r="AL48" i="9"/>
  <c r="AJ48" i="9"/>
  <c r="AC48" i="9"/>
  <c r="AI48" i="9"/>
  <c r="AG48" i="9"/>
  <c r="AH48" i="9"/>
  <c r="AF48" i="9"/>
  <c r="AD48" i="9"/>
  <c r="AE48" i="9"/>
  <c r="AS48" i="9"/>
  <c r="Y48" i="9"/>
  <c r="M48" i="9"/>
  <c r="N48" i="9" s="1"/>
  <c r="AY48" i="9"/>
  <c r="AN48" i="9"/>
  <c r="S48" i="9"/>
  <c r="E48" i="9"/>
  <c r="AQ48" i="9"/>
  <c r="R48" i="9"/>
  <c r="B48" i="9"/>
  <c r="AP48" i="9"/>
  <c r="Q48" i="9"/>
  <c r="AV48" i="9"/>
  <c r="AK48" i="9"/>
  <c r="P48" i="9"/>
  <c r="T48" i="9" s="1"/>
  <c r="Z48" i="9"/>
  <c r="C48" i="9"/>
  <c r="AX48" i="9"/>
  <c r="U48" i="9"/>
  <c r="AA48" i="9"/>
  <c r="V48" i="9"/>
  <c r="K48" i="9"/>
  <c r="L48" i="9" s="1"/>
  <c r="AZ48" i="9"/>
  <c r="I48" i="9"/>
  <c r="J48" i="9" s="1"/>
  <c r="AW48" i="9"/>
  <c r="G48" i="9"/>
  <c r="H48" i="9" s="1"/>
  <c r="AT48" i="9"/>
  <c r="D48" i="9"/>
  <c r="AR48" i="9"/>
  <c r="X48" i="9"/>
  <c r="A49" i="9"/>
  <c r="AM49" i="9" l="1"/>
  <c r="AL49" i="9"/>
  <c r="AJ49" i="9"/>
  <c r="AI49" i="9"/>
  <c r="AG49" i="9"/>
  <c r="AF49" i="9"/>
  <c r="AH49" i="9"/>
  <c r="AE49" i="9"/>
  <c r="AC49" i="9"/>
  <c r="AD49" i="9"/>
  <c r="AX49" i="9"/>
  <c r="AK49" i="9"/>
  <c r="R49" i="9"/>
  <c r="D49" i="9"/>
  <c r="AW49" i="9"/>
  <c r="AA49" i="9"/>
  <c r="Q49" i="9"/>
  <c r="AV49" i="9"/>
  <c r="AR49" i="9"/>
  <c r="X49" i="9"/>
  <c r="K49" i="9"/>
  <c r="L49" i="9" s="1"/>
  <c r="AZ49" i="9"/>
  <c r="Y49" i="9"/>
  <c r="E49" i="9"/>
  <c r="AY49" i="9"/>
  <c r="V49" i="9"/>
  <c r="C49" i="9"/>
  <c r="AT49" i="9"/>
  <c r="U49" i="9"/>
  <c r="B49" i="9"/>
  <c r="AS49" i="9"/>
  <c r="I49" i="9"/>
  <c r="J49" i="9" s="1"/>
  <c r="AN49" i="9"/>
  <c r="S49" i="9"/>
  <c r="M49" i="9"/>
  <c r="N49" i="9" s="1"/>
  <c r="G49" i="9"/>
  <c r="H49" i="9" s="1"/>
  <c r="AQ49" i="9"/>
  <c r="AP49" i="9"/>
  <c r="Z49" i="9"/>
  <c r="P49" i="9"/>
  <c r="T49" i="9" s="1"/>
  <c r="A50" i="9"/>
  <c r="AM50" i="9" l="1"/>
  <c r="AL50" i="9"/>
  <c r="AF50" i="9"/>
  <c r="AE50" i="9"/>
  <c r="AI50" i="9"/>
  <c r="AC50" i="9"/>
  <c r="AH50" i="9"/>
  <c r="AD50" i="9"/>
  <c r="AJ50" i="9"/>
  <c r="AG50" i="9"/>
  <c r="AQ50" i="9"/>
  <c r="V50" i="9"/>
  <c r="I50" i="9"/>
  <c r="J50" i="9" s="1"/>
  <c r="AZ50" i="9"/>
  <c r="AP50" i="9"/>
  <c r="U50" i="9"/>
  <c r="G50" i="9"/>
  <c r="H50" i="9" s="1"/>
  <c r="AV50" i="9"/>
  <c r="AW50" i="9"/>
  <c r="AA50" i="9"/>
  <c r="Q50" i="9"/>
  <c r="C50" i="9"/>
  <c r="AT50" i="9"/>
  <c r="S50" i="9"/>
  <c r="AS50" i="9"/>
  <c r="R50" i="9"/>
  <c r="AR50" i="9"/>
  <c r="P50" i="9"/>
  <c r="T50" i="9" s="1"/>
  <c r="Z50" i="9"/>
  <c r="M50" i="9"/>
  <c r="N50" i="9" s="1"/>
  <c r="X50" i="9"/>
  <c r="E50" i="9"/>
  <c r="AY50" i="9"/>
  <c r="D50" i="9"/>
  <c r="AX50" i="9"/>
  <c r="B50" i="9"/>
  <c r="AN50" i="9"/>
  <c r="AK50" i="9"/>
  <c r="K50" i="9"/>
  <c r="L50" i="9" s="1"/>
  <c r="Y50" i="9"/>
  <c r="A51" i="9"/>
  <c r="AM51" i="9" l="1"/>
  <c r="AL51" i="9"/>
  <c r="AI51" i="9"/>
  <c r="AH51" i="9"/>
  <c r="AC51" i="9"/>
  <c r="AD51" i="9"/>
  <c r="AG51" i="9"/>
  <c r="AF51" i="9"/>
  <c r="AJ51" i="9"/>
  <c r="AE51" i="9"/>
  <c r="AT51" i="9"/>
  <c r="Z51" i="9"/>
  <c r="P51" i="9"/>
  <c r="T51" i="9" s="1"/>
  <c r="B51" i="9"/>
  <c r="AS51" i="9"/>
  <c r="Y51" i="9"/>
  <c r="M51" i="9"/>
  <c r="N51" i="9" s="1"/>
  <c r="AV51" i="9"/>
  <c r="AZ51" i="9"/>
  <c r="AP51" i="9"/>
  <c r="U51" i="9"/>
  <c r="G51" i="9"/>
  <c r="H51" i="9" s="1"/>
  <c r="AQ51" i="9"/>
  <c r="Q51" i="9"/>
  <c r="AN51" i="9"/>
  <c r="K51" i="9"/>
  <c r="L51" i="9" s="1"/>
  <c r="AK51" i="9"/>
  <c r="I51" i="9"/>
  <c r="J51" i="9" s="1"/>
  <c r="AY51" i="9"/>
  <c r="R51" i="9"/>
  <c r="AR51" i="9"/>
  <c r="C51" i="9"/>
  <c r="S51" i="9"/>
  <c r="D51" i="9"/>
  <c r="AX51" i="9"/>
  <c r="AW51" i="9"/>
  <c r="AA51" i="9"/>
  <c r="X51" i="9"/>
  <c r="V51" i="9"/>
  <c r="E51" i="9"/>
  <c r="A52" i="9"/>
  <c r="AM52" i="9" l="1"/>
  <c r="AL52" i="9"/>
  <c r="AG52" i="9"/>
  <c r="AC52" i="9"/>
  <c r="AH52" i="9"/>
  <c r="AF52" i="9"/>
  <c r="AI52" i="9"/>
  <c r="AD52" i="9"/>
  <c r="AE52" i="9"/>
  <c r="AJ52" i="9"/>
  <c r="AY52" i="9"/>
  <c r="AN52" i="9"/>
  <c r="S52" i="9"/>
  <c r="E52" i="9"/>
  <c r="AV52" i="9"/>
  <c r="AX52" i="9"/>
  <c r="AK52" i="9"/>
  <c r="R52" i="9"/>
  <c r="D52" i="9"/>
  <c r="AS52" i="9"/>
  <c r="Y52" i="9"/>
  <c r="M52" i="9"/>
  <c r="N52" i="9" s="1"/>
  <c r="AA52" i="9"/>
  <c r="I52" i="9"/>
  <c r="J52" i="9" s="1"/>
  <c r="Z52" i="9"/>
  <c r="G52" i="9"/>
  <c r="H52" i="9" s="1"/>
  <c r="AZ52" i="9"/>
  <c r="X52" i="9"/>
  <c r="C52" i="9"/>
  <c r="AQ52" i="9"/>
  <c r="U52" i="9"/>
  <c r="P52" i="9"/>
  <c r="T52" i="9" s="1"/>
  <c r="AW52" i="9"/>
  <c r="B52" i="9"/>
  <c r="AT52" i="9"/>
  <c r="AR52" i="9"/>
  <c r="AP52" i="9"/>
  <c r="V52" i="9"/>
  <c r="Q52" i="9"/>
  <c r="K52" i="9"/>
  <c r="L52" i="9" s="1"/>
  <c r="A53" i="9"/>
  <c r="AM53" i="9" l="1"/>
  <c r="AL53" i="9"/>
  <c r="AH53" i="9"/>
  <c r="AE53" i="9"/>
  <c r="AC53" i="9"/>
  <c r="AD53" i="9"/>
  <c r="AJ53" i="9"/>
  <c r="AI53" i="9"/>
  <c r="AG53" i="9"/>
  <c r="AF53" i="9"/>
  <c r="AT53" i="9"/>
  <c r="Z53" i="9"/>
  <c r="P53" i="9"/>
  <c r="T53" i="9" s="1"/>
  <c r="AV53" i="9"/>
  <c r="AR53" i="9"/>
  <c r="X53" i="9"/>
  <c r="K53" i="9"/>
  <c r="L53" i="9" s="1"/>
  <c r="AQ53" i="9"/>
  <c r="V53" i="9"/>
  <c r="I53" i="9"/>
  <c r="J53" i="9" s="1"/>
  <c r="AX53" i="9"/>
  <c r="AK53" i="9"/>
  <c r="R53" i="9"/>
  <c r="D53" i="9"/>
  <c r="AA53" i="9"/>
  <c r="C53" i="9"/>
  <c r="Y53" i="9"/>
  <c r="B53" i="9"/>
  <c r="AZ53" i="9"/>
  <c r="U53" i="9"/>
  <c r="AY53" i="9"/>
  <c r="S53" i="9"/>
  <c r="AN53" i="9"/>
  <c r="G53" i="9"/>
  <c r="H53" i="9" s="1"/>
  <c r="M53" i="9"/>
  <c r="N53" i="9" s="1"/>
  <c r="AW53" i="9"/>
  <c r="AS53" i="9"/>
  <c r="AP53" i="9"/>
  <c r="E53" i="9"/>
  <c r="Q53" i="9"/>
  <c r="A54" i="9"/>
  <c r="AM54" i="9" l="1"/>
  <c r="AL54" i="9"/>
  <c r="AD54" i="9"/>
  <c r="AG54" i="9"/>
  <c r="AJ54" i="9"/>
  <c r="AF54" i="9"/>
  <c r="AI54" i="9"/>
  <c r="AE54" i="9"/>
  <c r="AH54" i="9"/>
  <c r="AC54" i="9"/>
  <c r="AY54" i="9"/>
  <c r="AN54" i="9"/>
  <c r="S54" i="9"/>
  <c r="E54" i="9"/>
  <c r="AV54" i="9"/>
  <c r="AW54" i="9"/>
  <c r="AA54" i="9"/>
  <c r="Q54" i="9"/>
  <c r="C54" i="9"/>
  <c r="AT54" i="9"/>
  <c r="Z54" i="9"/>
  <c r="P54" i="9"/>
  <c r="T54" i="9" s="1"/>
  <c r="B54" i="9"/>
  <c r="AQ54" i="9"/>
  <c r="V54" i="9"/>
  <c r="I54" i="9"/>
  <c r="J54" i="9" s="1"/>
  <c r="AP54" i="9"/>
  <c r="G54" i="9"/>
  <c r="H54" i="9" s="1"/>
  <c r="AK54" i="9"/>
  <c r="D54" i="9"/>
  <c r="Y54" i="9"/>
  <c r="X54" i="9"/>
  <c r="AR54" i="9"/>
  <c r="M54" i="9"/>
  <c r="N54" i="9" s="1"/>
  <c r="AS54" i="9"/>
  <c r="R54" i="9"/>
  <c r="K54" i="9"/>
  <c r="L54" i="9" s="1"/>
  <c r="AZ54" i="9"/>
  <c r="U54" i="9"/>
  <c r="AX54" i="9"/>
  <c r="A55" i="9"/>
  <c r="AM55" i="9" l="1"/>
  <c r="AL55" i="9"/>
  <c r="AD55" i="9"/>
  <c r="AG55" i="9"/>
  <c r="AF55" i="9"/>
  <c r="AJ55" i="9"/>
  <c r="AE55" i="9"/>
  <c r="AI55" i="9"/>
  <c r="AH55" i="9"/>
  <c r="AC55" i="9"/>
  <c r="AV55" i="9"/>
  <c r="AR55" i="9"/>
  <c r="X55" i="9"/>
  <c r="K55" i="9"/>
  <c r="L55" i="9" s="1"/>
  <c r="AZ55" i="9"/>
  <c r="AP55" i="9"/>
  <c r="U55" i="9"/>
  <c r="G55" i="9"/>
  <c r="H55" i="9" s="1"/>
  <c r="AY55" i="9"/>
  <c r="AN55" i="9"/>
  <c r="S55" i="9"/>
  <c r="E55" i="9"/>
  <c r="AT55" i="9"/>
  <c r="Z55" i="9"/>
  <c r="P55" i="9"/>
  <c r="T55" i="9" s="1"/>
  <c r="B55" i="9"/>
  <c r="AS55" i="9"/>
  <c r="M55" i="9"/>
  <c r="N55" i="9" s="1"/>
  <c r="AQ55" i="9"/>
  <c r="I55" i="9"/>
  <c r="J55" i="9" s="1"/>
  <c r="AK55" i="9"/>
  <c r="D55" i="9"/>
  <c r="AA55" i="9"/>
  <c r="C55" i="9"/>
  <c r="AW55" i="9"/>
  <c r="R55" i="9"/>
  <c r="AX55" i="9"/>
  <c r="Y55" i="9"/>
  <c r="V55" i="9"/>
  <c r="Q55" i="9"/>
  <c r="A56" i="9"/>
  <c r="AM56" i="9" l="1"/>
  <c r="AL56" i="9"/>
  <c r="AJ56" i="9"/>
  <c r="AI56" i="9"/>
  <c r="AC56" i="9"/>
  <c r="AH56" i="9"/>
  <c r="AG56" i="9"/>
  <c r="AF56" i="9"/>
  <c r="AD56" i="9"/>
  <c r="AE56" i="9"/>
  <c r="AW56" i="9"/>
  <c r="AA56" i="9"/>
  <c r="Q56" i="9"/>
  <c r="C56" i="9"/>
  <c r="AS56" i="9"/>
  <c r="Y56" i="9"/>
  <c r="M56" i="9"/>
  <c r="N56" i="9" s="1"/>
  <c r="AR56" i="9"/>
  <c r="X56" i="9"/>
  <c r="K56" i="9"/>
  <c r="L56" i="9" s="1"/>
  <c r="AY56" i="9"/>
  <c r="AN56" i="9"/>
  <c r="S56" i="9"/>
  <c r="E56" i="9"/>
  <c r="AX56" i="9"/>
  <c r="R56" i="9"/>
  <c r="AV56" i="9"/>
  <c r="AT56" i="9"/>
  <c r="P56" i="9"/>
  <c r="T56" i="9" s="1"/>
  <c r="AQ56" i="9"/>
  <c r="I56" i="9"/>
  <c r="J56" i="9" s="1"/>
  <c r="AP56" i="9"/>
  <c r="G56" i="9"/>
  <c r="H56" i="9" s="1"/>
  <c r="AZ56" i="9"/>
  <c r="V56" i="9"/>
  <c r="D56" i="9"/>
  <c r="AK56" i="9"/>
  <c r="Z56" i="9"/>
  <c r="U56" i="9"/>
  <c r="B56" i="9"/>
  <c r="A57" i="9"/>
  <c r="AM57" i="9" l="1"/>
  <c r="AL57" i="9"/>
  <c r="AJ57" i="9"/>
  <c r="AI57" i="9"/>
  <c r="AG57" i="9"/>
  <c r="AF57" i="9"/>
  <c r="AH57" i="9"/>
  <c r="AE57" i="9"/>
  <c r="AC57" i="9"/>
  <c r="AD57" i="9"/>
  <c r="AZ57" i="9"/>
  <c r="AP57" i="9"/>
  <c r="U57" i="9"/>
  <c r="G57" i="9"/>
  <c r="H57" i="9" s="1"/>
  <c r="AX57" i="9"/>
  <c r="AK57" i="9"/>
  <c r="R57" i="9"/>
  <c r="D57" i="9"/>
  <c r="AW57" i="9"/>
  <c r="AA57" i="9"/>
  <c r="Q57" i="9"/>
  <c r="C57" i="9"/>
  <c r="AV57" i="9"/>
  <c r="AR57" i="9"/>
  <c r="X57" i="9"/>
  <c r="K57" i="9"/>
  <c r="L57" i="9" s="1"/>
  <c r="V57" i="9"/>
  <c r="AY57" i="9"/>
  <c r="S57" i="9"/>
  <c r="AT57" i="9"/>
  <c r="P57" i="9"/>
  <c r="T57" i="9" s="1"/>
  <c r="AS57" i="9"/>
  <c r="M57" i="9"/>
  <c r="N57" i="9" s="1"/>
  <c r="Z57" i="9"/>
  <c r="AN57" i="9"/>
  <c r="I57" i="9"/>
  <c r="J57" i="9" s="1"/>
  <c r="E57" i="9"/>
  <c r="B57" i="9"/>
  <c r="AQ57" i="9"/>
  <c r="Y57" i="9"/>
  <c r="A58" i="9"/>
  <c r="AM58" i="9" l="1"/>
  <c r="AL58" i="9"/>
  <c r="AF58" i="9"/>
  <c r="AI58" i="9"/>
  <c r="AE58" i="9"/>
  <c r="AC58" i="9"/>
  <c r="AH58" i="9"/>
  <c r="AD58" i="9"/>
  <c r="AJ58" i="9"/>
  <c r="AG58" i="9"/>
  <c r="AS58" i="9"/>
  <c r="Y58" i="9"/>
  <c r="M58" i="9"/>
  <c r="N58" i="9" s="1"/>
  <c r="AQ58" i="9"/>
  <c r="V58" i="9"/>
  <c r="I58" i="9"/>
  <c r="J58" i="9" s="1"/>
  <c r="AZ58" i="9"/>
  <c r="AP58" i="9"/>
  <c r="U58" i="9"/>
  <c r="G58" i="9"/>
  <c r="H58" i="9" s="1"/>
  <c r="AV58" i="9"/>
  <c r="AW58" i="9"/>
  <c r="AA58" i="9"/>
  <c r="Q58" i="9"/>
  <c r="C58" i="9"/>
  <c r="Z58" i="9"/>
  <c r="B58" i="9"/>
  <c r="X58" i="9"/>
  <c r="AY58" i="9"/>
  <c r="S58" i="9"/>
  <c r="AX58" i="9"/>
  <c r="R58" i="9"/>
  <c r="D58" i="9"/>
  <c r="AN58" i="9"/>
  <c r="AR58" i="9"/>
  <c r="AK58" i="9"/>
  <c r="P58" i="9"/>
  <c r="T58" i="9" s="1"/>
  <c r="K58" i="9"/>
  <c r="L58" i="9" s="1"/>
  <c r="E58" i="9"/>
  <c r="AT58" i="9"/>
  <c r="A59" i="9"/>
  <c r="AM59" i="9" l="1"/>
  <c r="AL59" i="9"/>
  <c r="AI59" i="9"/>
  <c r="AH59" i="9"/>
  <c r="AC59" i="9"/>
  <c r="AD59" i="9"/>
  <c r="AG59" i="9"/>
  <c r="AF59" i="9"/>
  <c r="AJ59" i="9"/>
  <c r="AE59" i="9"/>
  <c r="AX59" i="9"/>
  <c r="AK59" i="9"/>
  <c r="R59" i="9"/>
  <c r="D59" i="9"/>
  <c r="AT59" i="9"/>
  <c r="Z59" i="9"/>
  <c r="P59" i="9"/>
  <c r="T59" i="9" s="1"/>
  <c r="B59" i="9"/>
  <c r="AS59" i="9"/>
  <c r="Y59" i="9"/>
  <c r="M59" i="9"/>
  <c r="N59" i="9" s="1"/>
  <c r="AV59" i="9"/>
  <c r="AZ59" i="9"/>
  <c r="AP59" i="9"/>
  <c r="U59" i="9"/>
  <c r="G59" i="9"/>
  <c r="H59" i="9" s="1"/>
  <c r="AN59" i="9"/>
  <c r="E59" i="9"/>
  <c r="AA59" i="9"/>
  <c r="C59" i="9"/>
  <c r="X59" i="9"/>
  <c r="V59" i="9"/>
  <c r="I59" i="9"/>
  <c r="J59" i="9" s="1"/>
  <c r="AR59" i="9"/>
  <c r="K59" i="9"/>
  <c r="L59" i="9" s="1"/>
  <c r="AY59" i="9"/>
  <c r="AW59" i="9"/>
  <c r="AQ59" i="9"/>
  <c r="S59" i="9"/>
  <c r="Q59" i="9"/>
  <c r="A60" i="9"/>
  <c r="AM60" i="9" l="1"/>
  <c r="AL60" i="9"/>
  <c r="AG60" i="9"/>
  <c r="AC60" i="9"/>
  <c r="AH60" i="9"/>
  <c r="AF60" i="9"/>
  <c r="AE60" i="9"/>
  <c r="AD60" i="9"/>
  <c r="AJ60" i="9"/>
  <c r="AI60" i="9"/>
  <c r="AQ60" i="9"/>
  <c r="V60" i="9"/>
  <c r="I60" i="9"/>
  <c r="J60" i="9" s="1"/>
  <c r="AZ60" i="9"/>
  <c r="AY60" i="9"/>
  <c r="AN60" i="9"/>
  <c r="S60" i="9"/>
  <c r="E60" i="9"/>
  <c r="AV60" i="9"/>
  <c r="AX60" i="9"/>
  <c r="AK60" i="9"/>
  <c r="R60" i="9"/>
  <c r="D60" i="9"/>
  <c r="AS60" i="9"/>
  <c r="Y60" i="9"/>
  <c r="M60" i="9"/>
  <c r="N60" i="9" s="1"/>
  <c r="AR60" i="9"/>
  <c r="K60" i="9"/>
  <c r="L60" i="9" s="1"/>
  <c r="AP60" i="9"/>
  <c r="G60" i="9"/>
  <c r="H60" i="9" s="1"/>
  <c r="AA60" i="9"/>
  <c r="C60" i="9"/>
  <c r="Z60" i="9"/>
  <c r="B60" i="9"/>
  <c r="P60" i="9"/>
  <c r="T60" i="9" s="1"/>
  <c r="AW60" i="9"/>
  <c r="X60" i="9"/>
  <c r="Q60" i="9"/>
  <c r="U60" i="9"/>
  <c r="AT60" i="9"/>
  <c r="A61" i="9"/>
  <c r="AM61" i="9" l="1"/>
  <c r="AL61" i="9"/>
  <c r="AH61" i="9"/>
  <c r="AE61" i="9"/>
  <c r="AC61" i="9"/>
  <c r="AD61" i="9"/>
  <c r="AJ61" i="9"/>
  <c r="AI61" i="9"/>
  <c r="AG61" i="9"/>
  <c r="AF61" i="9"/>
  <c r="AT61" i="9"/>
  <c r="Z61" i="9"/>
  <c r="P61" i="9"/>
  <c r="T61" i="9" s="1"/>
  <c r="B61" i="9"/>
  <c r="AS61" i="9"/>
  <c r="Y61" i="9"/>
  <c r="M61" i="9"/>
  <c r="N61" i="9" s="1"/>
  <c r="AV61" i="9"/>
  <c r="AR61" i="9"/>
  <c r="X61" i="9"/>
  <c r="K61" i="9"/>
  <c r="L61" i="9" s="1"/>
  <c r="AQ61" i="9"/>
  <c r="V61" i="9"/>
  <c r="I61" i="9"/>
  <c r="J61" i="9" s="1"/>
  <c r="AX61" i="9"/>
  <c r="AK61" i="9"/>
  <c r="R61" i="9"/>
  <c r="D61" i="9"/>
  <c r="U61" i="9"/>
  <c r="S61" i="9"/>
  <c r="AZ61" i="9"/>
  <c r="Q61" i="9"/>
  <c r="AY61" i="9"/>
  <c r="G61" i="9"/>
  <c r="H61" i="9" s="1"/>
  <c r="AA61" i="9"/>
  <c r="AW61" i="9"/>
  <c r="AP61" i="9"/>
  <c r="AN61" i="9"/>
  <c r="E61" i="9"/>
  <c r="C61" i="9"/>
  <c r="A62" i="9"/>
  <c r="AM62" i="9" l="1"/>
  <c r="AL62" i="9"/>
  <c r="AD62" i="9"/>
  <c r="AJ62" i="9"/>
  <c r="AG62" i="9"/>
  <c r="AF62" i="9"/>
  <c r="AI62" i="9"/>
  <c r="AE62" i="9"/>
  <c r="AC62" i="9"/>
  <c r="AH62" i="9"/>
  <c r="AY62" i="9"/>
  <c r="AN62" i="9"/>
  <c r="S62" i="9"/>
  <c r="E62" i="9"/>
  <c r="AV62" i="9"/>
  <c r="AX62" i="9"/>
  <c r="AK62" i="9"/>
  <c r="R62" i="9"/>
  <c r="D62" i="9"/>
  <c r="AW62" i="9"/>
  <c r="AA62" i="9"/>
  <c r="Q62" i="9"/>
  <c r="C62" i="9"/>
  <c r="AT62" i="9"/>
  <c r="Z62" i="9"/>
  <c r="P62" i="9"/>
  <c r="T62" i="9" s="1"/>
  <c r="B62" i="9"/>
  <c r="AS62" i="9"/>
  <c r="AQ62" i="9"/>
  <c r="V62" i="9"/>
  <c r="I62" i="9"/>
  <c r="J62" i="9" s="1"/>
  <c r="K62" i="9"/>
  <c r="L62" i="9" s="1"/>
  <c r="AZ62" i="9"/>
  <c r="G62" i="9"/>
  <c r="H62" i="9" s="1"/>
  <c r="AR62" i="9"/>
  <c r="AP62" i="9"/>
  <c r="U62" i="9"/>
  <c r="X62" i="9"/>
  <c r="Y62" i="9"/>
  <c r="M62" i="9"/>
  <c r="N62" i="9" s="1"/>
  <c r="A63" i="9"/>
  <c r="AM63" i="9" l="1"/>
  <c r="AL63" i="9"/>
  <c r="AD63" i="9"/>
  <c r="AG63" i="9"/>
  <c r="AF63" i="9"/>
  <c r="AJ63" i="9"/>
  <c r="AE63" i="9"/>
  <c r="AI63" i="9"/>
  <c r="AH63" i="9"/>
  <c r="AC63" i="9"/>
  <c r="AV63" i="9"/>
  <c r="AR63" i="9"/>
  <c r="X63" i="9"/>
  <c r="K63" i="9"/>
  <c r="L63" i="9" s="1"/>
  <c r="AQ63" i="9"/>
  <c r="V63" i="9"/>
  <c r="I63" i="9"/>
  <c r="J63" i="9" s="1"/>
  <c r="AZ63" i="9"/>
  <c r="AP63" i="9"/>
  <c r="U63" i="9"/>
  <c r="G63" i="9"/>
  <c r="H63" i="9" s="1"/>
  <c r="AY63" i="9"/>
  <c r="AN63" i="9"/>
  <c r="S63" i="9"/>
  <c r="E63" i="9"/>
  <c r="AX63" i="9"/>
  <c r="AK63" i="9"/>
  <c r="R63" i="9"/>
  <c r="D63" i="9"/>
  <c r="AT63" i="9"/>
  <c r="Z63" i="9"/>
  <c r="P63" i="9"/>
  <c r="T63" i="9" s="1"/>
  <c r="B63" i="9"/>
  <c r="C63" i="9"/>
  <c r="AW63" i="9"/>
  <c r="AS63" i="9"/>
  <c r="M63" i="9"/>
  <c r="N63" i="9" s="1"/>
  <c r="AA63" i="9"/>
  <c r="Y63" i="9"/>
  <c r="Q63" i="9"/>
  <c r="A64" i="9"/>
  <c r="AM64" i="9" l="1"/>
  <c r="AL64" i="9"/>
  <c r="AJ64" i="9"/>
  <c r="AC64" i="9"/>
  <c r="AI64" i="9"/>
  <c r="AH64" i="9"/>
  <c r="AG64" i="9"/>
  <c r="AF64" i="9"/>
  <c r="AD64" i="9"/>
  <c r="AE64" i="9"/>
  <c r="AW64" i="9"/>
  <c r="AA64" i="9"/>
  <c r="Q64" i="9"/>
  <c r="C64" i="9"/>
  <c r="AT64" i="9"/>
  <c r="Z64" i="9"/>
  <c r="P64" i="9"/>
  <c r="T64" i="9" s="1"/>
  <c r="B64" i="9"/>
  <c r="AS64" i="9"/>
  <c r="Y64" i="9"/>
  <c r="M64" i="9"/>
  <c r="N64" i="9" s="1"/>
  <c r="AR64" i="9"/>
  <c r="X64" i="9"/>
  <c r="K64" i="9"/>
  <c r="L64" i="9" s="1"/>
  <c r="AQ64" i="9"/>
  <c r="V64" i="9"/>
  <c r="I64" i="9"/>
  <c r="J64" i="9" s="1"/>
  <c r="AY64" i="9"/>
  <c r="AN64" i="9"/>
  <c r="S64" i="9"/>
  <c r="E64" i="9"/>
  <c r="AV64" i="9"/>
  <c r="G64" i="9"/>
  <c r="H64" i="9" s="1"/>
  <c r="D64" i="9"/>
  <c r="AZ64" i="9"/>
  <c r="AX64" i="9"/>
  <c r="U64" i="9"/>
  <c r="AK64" i="9"/>
  <c r="R64" i="9"/>
  <c r="AP64" i="9"/>
  <c r="A65" i="9"/>
  <c r="AM65" i="9" l="1"/>
  <c r="AL65" i="9"/>
  <c r="AJ65" i="9"/>
  <c r="AI65" i="9"/>
  <c r="AG65" i="9"/>
  <c r="AF65" i="9"/>
  <c r="AH65" i="9"/>
  <c r="AE65" i="9"/>
  <c r="AC65" i="9"/>
  <c r="AD65" i="9"/>
  <c r="AZ65" i="9"/>
  <c r="AP65" i="9"/>
  <c r="U65" i="9"/>
  <c r="G65" i="9"/>
  <c r="H65" i="9" s="1"/>
  <c r="AY65" i="9"/>
  <c r="AN65" i="9"/>
  <c r="S65" i="9"/>
  <c r="E65" i="9"/>
  <c r="AX65" i="9"/>
  <c r="AK65" i="9"/>
  <c r="R65" i="9"/>
  <c r="D65" i="9"/>
  <c r="AW65" i="9"/>
  <c r="AA65" i="9"/>
  <c r="Q65" i="9"/>
  <c r="C65" i="9"/>
  <c r="AT65" i="9"/>
  <c r="Z65" i="9"/>
  <c r="P65" i="9"/>
  <c r="T65" i="9" s="1"/>
  <c r="B65" i="9"/>
  <c r="AV65" i="9"/>
  <c r="AR65" i="9"/>
  <c r="X65" i="9"/>
  <c r="K65" i="9"/>
  <c r="L65" i="9" s="1"/>
  <c r="M65" i="9"/>
  <c r="N65" i="9" s="1"/>
  <c r="I65" i="9"/>
  <c r="J65" i="9" s="1"/>
  <c r="V65" i="9"/>
  <c r="Y65" i="9"/>
  <c r="AS65" i="9"/>
  <c r="AQ65" i="9"/>
  <c r="A66" i="9"/>
  <c r="AM66" i="9" l="1"/>
  <c r="AL66" i="9"/>
  <c r="AF66" i="9"/>
  <c r="AE66" i="9"/>
  <c r="AI66" i="9"/>
  <c r="AC66" i="9"/>
  <c r="AH66" i="9"/>
  <c r="AD66" i="9"/>
  <c r="AJ66" i="9"/>
  <c r="AG66" i="9"/>
  <c r="AS66" i="9"/>
  <c r="Y66" i="9"/>
  <c r="M66" i="9"/>
  <c r="N66" i="9" s="1"/>
  <c r="AR66" i="9"/>
  <c r="X66" i="9"/>
  <c r="K66" i="9"/>
  <c r="L66" i="9" s="1"/>
  <c r="AQ66" i="9"/>
  <c r="V66" i="9"/>
  <c r="I66" i="9"/>
  <c r="J66" i="9" s="1"/>
  <c r="AZ66" i="9"/>
  <c r="AP66" i="9"/>
  <c r="U66" i="9"/>
  <c r="G66" i="9"/>
  <c r="H66" i="9" s="1"/>
  <c r="AY66" i="9"/>
  <c r="AN66" i="9"/>
  <c r="S66" i="9"/>
  <c r="E66" i="9"/>
  <c r="AV66" i="9"/>
  <c r="AX66" i="9"/>
  <c r="AK66" i="9"/>
  <c r="R66" i="9"/>
  <c r="AW66" i="9"/>
  <c r="AA66" i="9"/>
  <c r="Q66" i="9"/>
  <c r="C66" i="9"/>
  <c r="Z66" i="9"/>
  <c r="P66" i="9"/>
  <c r="T66" i="9" s="1"/>
  <c r="D66" i="9"/>
  <c r="B66" i="9"/>
  <c r="AT66" i="9"/>
  <c r="A67" i="9"/>
  <c r="AM67" i="9" l="1"/>
  <c r="AL67" i="9"/>
  <c r="AI67" i="9"/>
  <c r="AH67" i="9"/>
  <c r="AC67" i="9"/>
  <c r="AD67" i="9"/>
  <c r="AG67" i="9"/>
  <c r="AF67" i="9"/>
  <c r="AJ67" i="9"/>
  <c r="AE67" i="9"/>
  <c r="AX67" i="9"/>
  <c r="AK67" i="9"/>
  <c r="R67" i="9"/>
  <c r="D67" i="9"/>
  <c r="AW67" i="9"/>
  <c r="AA67" i="9"/>
  <c r="Q67" i="9"/>
  <c r="C67" i="9"/>
  <c r="AT67" i="9"/>
  <c r="Z67" i="9"/>
  <c r="P67" i="9"/>
  <c r="T67" i="9" s="1"/>
  <c r="B67" i="9"/>
  <c r="AS67" i="9"/>
  <c r="Y67" i="9"/>
  <c r="M67" i="9"/>
  <c r="N67" i="9" s="1"/>
  <c r="AV67" i="9"/>
  <c r="AR67" i="9"/>
  <c r="X67" i="9"/>
  <c r="K67" i="9"/>
  <c r="L67" i="9" s="1"/>
  <c r="AQ67" i="9"/>
  <c r="V67" i="9"/>
  <c r="I67" i="9"/>
  <c r="J67" i="9" s="1"/>
  <c r="AZ67" i="9"/>
  <c r="AP67" i="9"/>
  <c r="U67" i="9"/>
  <c r="G67" i="9"/>
  <c r="H67" i="9" s="1"/>
  <c r="AY67" i="9"/>
  <c r="E67" i="9"/>
  <c r="AN67" i="9"/>
  <c r="S67" i="9"/>
  <c r="AH68" i="9" l="1"/>
  <c r="AG68" i="9"/>
  <c r="AC68" i="9"/>
  <c r="AF68" i="9"/>
  <c r="AD68" i="9"/>
  <c r="AE68" i="9"/>
  <c r="AI68" i="9"/>
  <c r="AJ68" i="9"/>
  <c r="AQ68" i="9"/>
  <c r="V68" i="9"/>
  <c r="I68" i="9"/>
  <c r="AZ68" i="9"/>
  <c r="AP68" i="9"/>
  <c r="U68" i="9"/>
  <c r="G68" i="9"/>
  <c r="AY68" i="9"/>
  <c r="AN68" i="9"/>
  <c r="S68" i="9"/>
  <c r="E68" i="9"/>
  <c r="AV68" i="9"/>
  <c r="AX68" i="9"/>
  <c r="AK68" i="9"/>
  <c r="R68" i="9"/>
  <c r="D68" i="9"/>
  <c r="AW68" i="9"/>
  <c r="AA68" i="9"/>
  <c r="Q68" i="9"/>
  <c r="C68" i="9"/>
  <c r="AT68" i="9"/>
  <c r="Z68" i="9"/>
  <c r="P68" i="9"/>
  <c r="B68" i="9"/>
  <c r="AS68" i="9"/>
  <c r="Y68" i="9"/>
  <c r="M68" i="9"/>
  <c r="AR68" i="9"/>
  <c r="X68" i="9"/>
  <c r="K68" i="9"/>
  <c r="N68" i="9" l="1"/>
  <c r="N69" i="9"/>
  <c r="T68" i="9"/>
  <c r="T69" i="9"/>
  <c r="H68" i="9"/>
  <c r="H69" i="9"/>
  <c r="J68" i="9"/>
  <c r="J69" i="9"/>
  <c r="L68" i="9"/>
  <c r="L69" i="9"/>
</calcChain>
</file>

<file path=xl/sharedStrings.xml><?xml version="1.0" encoding="utf-8"?>
<sst xmlns="http://schemas.openxmlformats.org/spreadsheetml/2006/main" count="397" uniqueCount="298">
  <si>
    <t>Date</t>
  </si>
  <si>
    <t>Cash and Short-Term Investments</t>
  </si>
  <si>
    <t>Operating Receivables Days</t>
  </si>
  <si>
    <t>Inventory (incl. Cap. Int.) Days</t>
  </si>
  <si>
    <t>Operating Payables Days</t>
  </si>
  <si>
    <t>Net Margin</t>
  </si>
  <si>
    <t>Gross Margin (excl. dep. and amort)%</t>
  </si>
  <si>
    <t>SG&amp;A (excl. dep. and amort)%</t>
  </si>
  <si>
    <t>Research and Development%</t>
  </si>
  <si>
    <t>Operating Cushion %</t>
  </si>
  <si>
    <t>Reported Net Margin Cont. Op.</t>
  </si>
  <si>
    <t>Reported Operating Cash Margin</t>
  </si>
  <si>
    <t>Reported Free Cash Mgn.</t>
  </si>
  <si>
    <t>Reported Inc. Taxes Paid to Rev</t>
  </si>
  <si>
    <t>Composite Cash Cycle</t>
  </si>
  <si>
    <t>Name in Report</t>
  </si>
  <si>
    <t>Name in CFA Data</t>
  </si>
  <si>
    <t>Operating Cash Flow</t>
  </si>
  <si>
    <t>Cash and Short Term Investments</t>
  </si>
  <si>
    <t>Operating Cash Margin</t>
  </si>
  <si>
    <t>Free Cash Margin</t>
  </si>
  <si>
    <t>Calculated from Operating Receivables Days + Inventory (incl. Cap. Int.) Days - Operating Payables Days</t>
  </si>
  <si>
    <t>Receivables Days</t>
  </si>
  <si>
    <t>Inventory Days</t>
  </si>
  <si>
    <t>Payables Days</t>
  </si>
  <si>
    <t>Income Taxes Paid to Revenue %</t>
  </si>
  <si>
    <t>Gross Margin (before depr) %</t>
  </si>
  <si>
    <t>SG&amp;A (before depr) %</t>
  </si>
  <si>
    <t>Median Free Cash Flow</t>
  </si>
  <si>
    <t>% Change</t>
  </si>
  <si>
    <t>Table 1: Margins</t>
  </si>
  <si>
    <t>Revenue</t>
  </si>
  <si>
    <t>Table 2: Cash Flow Measures</t>
  </si>
  <si>
    <t>Table 3: Profitability</t>
  </si>
  <si>
    <t>Revenue from Core Operations</t>
  </si>
  <si>
    <t>SG&amp;A (before depr.) %</t>
  </si>
  <si>
    <t>R&amp;D %</t>
  </si>
  <si>
    <t>Table 4: Efficiency</t>
  </si>
  <si>
    <t>Calculated from Revenue from Core Operations * Reported Free Cash Margin</t>
  </si>
  <si>
    <t>Reported Cash Provided by Operating Activities</t>
  </si>
  <si>
    <t>Operating Cash Margin (%)</t>
  </si>
  <si>
    <t>Free Cash Margin (%)</t>
  </si>
  <si>
    <t>Capital Expenditures to Revenue (%)</t>
  </si>
  <si>
    <t>Reported Cap Ex to Rev</t>
  </si>
  <si>
    <t>No. of Firms</t>
  </si>
  <si>
    <t>Cash Cycle (Revenue Days)</t>
  </si>
  <si>
    <t>Receivables (Revenue Days)</t>
  </si>
  <si>
    <t>Inventory (Revenue Days)</t>
  </si>
  <si>
    <t>Payables (Revenue Days)</t>
  </si>
  <si>
    <t>Earnings Quality Indicator</t>
  </si>
  <si>
    <t>Sustainable Net Margin</t>
  </si>
  <si>
    <t>Tables</t>
  </si>
  <si>
    <t>Exhibits</t>
  </si>
  <si>
    <t>Operating Cash Flow ($Millions)</t>
  </si>
  <si>
    <t>Free Cash Flow ($Millions)</t>
  </si>
  <si>
    <t>Cash and Short-Term Investments ($Millions)</t>
  </si>
  <si>
    <t>Revenue ($Millions)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</si>
  <si>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</si>
  <si>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</si>
  <si>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</si>
  <si>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</si>
  <si>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</si>
  <si>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</si>
  <si>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</si>
  <si>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</si>
  <si>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</si>
  <si>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</si>
  <si>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</si>
  <si>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</si>
  <si>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</si>
  <si>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</si>
  <si>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</si>
  <si>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</si>
  <si>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</si>
  <si>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</si>
  <si>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</si>
  <si>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</si>
  <si>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</si>
  <si>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</si>
  <si>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</si>
  <si>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</si>
  <si>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</si>
  <si>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</si>
  <si>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</si>
  <si>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</si>
  <si>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</si>
  <si>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</si>
  <si>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</si>
  <si>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</si>
  <si>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</si>
  <si>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</si>
  <si>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</si>
  <si>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</si>
  <si>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</si>
  <si>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</si>
  <si>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</si>
  <si>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</si>
  <si>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</si>
  <si>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</si>
  <si>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</si>
  <si>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</si>
  <si>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</si>
  <si>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</si>
  <si>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</si>
  <si>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</si>
  <si>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</si>
  <si>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</si>
  <si>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</si>
  <si>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</si>
  <si>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</si>
  <si>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</si>
  <si>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</si>
  <si>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</si>
  <si>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</si>
  <si>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</si>
  <si>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</si>
  <si>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</si>
  <si>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</si>
  <si>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</si>
  <si>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GGROUP</t>
  </si>
  <si>
    <t>PERIOD</t>
  </si>
  <si>
    <t>DATADATE</t>
  </si>
  <si>
    <t>ATQ</t>
  </si>
  <si>
    <t>ACOQ</t>
  </si>
  <si>
    <t>APQ</t>
  </si>
  <si>
    <t>CHEQ</t>
  </si>
  <si>
    <t>COGSQ</t>
  </si>
  <si>
    <t>DPQ</t>
  </si>
  <si>
    <t>DRCQ</t>
  </si>
  <si>
    <t>DRLTQ</t>
  </si>
  <si>
    <t>IBQ</t>
  </si>
  <si>
    <t>INVTQ</t>
  </si>
  <si>
    <t>LCOQ</t>
  </si>
  <si>
    <t>NIQ</t>
  </si>
  <si>
    <t>OIBDPQ</t>
  </si>
  <si>
    <t>PIQ</t>
  </si>
  <si>
    <t>RECTQ</t>
  </si>
  <si>
    <t>REVTQ</t>
  </si>
  <si>
    <t>TEQQ</t>
  </si>
  <si>
    <t>TXTQ</t>
  </si>
  <si>
    <t>XRDQ</t>
  </si>
  <si>
    <t>XSGAQ</t>
  </si>
  <si>
    <t>CAPXQ</t>
  </si>
  <si>
    <t>OANCFQ</t>
  </si>
  <si>
    <t>TXPDQ</t>
  </si>
  <si>
    <t>INTPNQ</t>
  </si>
  <si>
    <t>OCM</t>
  </si>
  <si>
    <t>FCF</t>
  </si>
  <si>
    <t>FCM</t>
  </si>
  <si>
    <t>NM</t>
  </si>
  <si>
    <t>EQI</t>
  </si>
  <si>
    <t>CapEx_Rev</t>
  </si>
  <si>
    <t>CashST_Rev</t>
  </si>
  <si>
    <t>OC</t>
  </si>
  <si>
    <t>GP</t>
  </si>
  <si>
    <t>GM</t>
  </si>
  <si>
    <t>COS_Rev</t>
  </si>
  <si>
    <t>SGA_Rev</t>
  </si>
  <si>
    <t>Lev</t>
  </si>
  <si>
    <t>DefRev</t>
  </si>
  <si>
    <t>DefRev_Rev</t>
  </si>
  <si>
    <t>Accr_Rev</t>
  </si>
  <si>
    <t>CCP</t>
  </si>
  <si>
    <t>Eff_Tax</t>
  </si>
  <si>
    <t>AR_Days</t>
  </si>
  <si>
    <t>Inv_Days</t>
  </si>
  <si>
    <t>AP_Days</t>
  </si>
  <si>
    <t>Cash_Cycle</t>
  </si>
  <si>
    <t>ROE</t>
  </si>
  <si>
    <t>ROA</t>
  </si>
  <si>
    <t>FCP</t>
  </si>
  <si>
    <t>Cash and Short-Term Investments to Revenue %</t>
  </si>
  <si>
    <t>Obs</t>
  </si>
  <si>
    <t>GSECTOR</t>
  </si>
  <si>
    <t>Total Assets</t>
  </si>
  <si>
    <t>Prepaid Expenses</t>
  </si>
  <si>
    <t>Accounts Payable</t>
  </si>
  <si>
    <t>Depreciation/Amortization</t>
  </si>
  <si>
    <t>Deferred Revenue - Current</t>
  </si>
  <si>
    <t>Deferred Revenue - LT</t>
  </si>
  <si>
    <t>Net Income Before Ext. Items</t>
  </si>
  <si>
    <t>Inventory</t>
  </si>
  <si>
    <t>Accrued Expenses Payable</t>
  </si>
  <si>
    <t>Accounts Receivable</t>
  </si>
  <si>
    <t>Stockholders Equity</t>
  </si>
  <si>
    <t>Income Tax Provision</t>
  </si>
  <si>
    <t>R&amp;D</t>
  </si>
  <si>
    <t>CapEx</t>
  </si>
  <si>
    <t>Operating Cash Flow (OCF)</t>
  </si>
  <si>
    <t>Income Taxes Paid</t>
  </si>
  <si>
    <t>Interest Paid</t>
  </si>
  <si>
    <t>Free Cash Flow</t>
  </si>
  <si>
    <t>Operating Cushion</t>
  </si>
  <si>
    <t>Gross Profit (excl. Depr/Amort)</t>
  </si>
  <si>
    <t>Asset Turnover</t>
  </si>
  <si>
    <t>Leverage</t>
  </si>
  <si>
    <t>Deferred Revenue</t>
  </si>
  <si>
    <t>Core Cash Profile</t>
  </si>
  <si>
    <t>Effective Tax Rate</t>
  </si>
  <si>
    <t>Receivables Revenue Days</t>
  </si>
  <si>
    <t>Inventory Revenue Days</t>
  </si>
  <si>
    <t>Payables Revenue Days</t>
  </si>
  <si>
    <t>Return on Equity</t>
  </si>
  <si>
    <t>Return on Assets</t>
  </si>
  <si>
    <t>Free Cash Profile</t>
  </si>
  <si>
    <t>Cash Cycle</t>
  </si>
  <si>
    <t/>
  </si>
  <si>
    <t>Cost of Sales (excl. Depr/Amort)</t>
  </si>
  <si>
    <t>Operating Profit (excl. Depr/Amort)</t>
  </si>
  <si>
    <t>Reported Pretax Income</t>
  </si>
  <si>
    <t>SG&amp;A (includes R&amp;D, excludes Depr/Amort)</t>
  </si>
  <si>
    <t>Reported Net Margin</t>
  </si>
  <si>
    <t>Reported Net Income (excl. noncontrolling interests)</t>
  </si>
  <si>
    <t>Core Cash Profile%</t>
  </si>
  <si>
    <t>Free Cash Profile%</t>
  </si>
  <si>
    <t>Rptd. Net Margin (%)</t>
  </si>
  <si>
    <t>Rptd. Earnings Quality Indicator</t>
  </si>
  <si>
    <t>Rptd. Net Margin</t>
  </si>
  <si>
    <t>SEI</t>
  </si>
  <si>
    <t>Sustainable Earnings Indicator</t>
  </si>
  <si>
    <t>SNM</t>
  </si>
  <si>
    <t>Cash &amp; Short-term Investments</t>
  </si>
  <si>
    <t>ATO</t>
  </si>
  <si>
    <t>Dividends &amp; Stock Repurchases to Revenue%</t>
  </si>
  <si>
    <t>OWC_Rev</t>
  </si>
  <si>
    <t>Capital Expenditures to Revenue</t>
  </si>
  <si>
    <t>Cash and Short-Term Investments to Revenue</t>
  </si>
  <si>
    <t>Gross Margin (excl. Depr/Amort)</t>
  </si>
  <si>
    <t>Cost of Sales to Revenue (excl. Depr/Amort)</t>
  </si>
  <si>
    <t>SG&amp;A to Revenue (excl. Depr/Amort)</t>
  </si>
  <si>
    <t>Taxes Paid to Revenue</t>
  </si>
  <si>
    <t>Accrual to Revenue</t>
  </si>
  <si>
    <t>Prepaid Expenses to Revenue</t>
  </si>
  <si>
    <t>SEN</t>
  </si>
  <si>
    <t>DVINTFQ</t>
  </si>
  <si>
    <t>ESUBQ</t>
  </si>
  <si>
    <t>NIITQ</t>
  </si>
  <si>
    <t>UNIAMIQ</t>
  </si>
  <si>
    <t>XINTQ</t>
  </si>
  <si>
    <t>DVQ</t>
  </si>
  <si>
    <t>PRSTKCQ</t>
  </si>
  <si>
    <t>CHECHQ</t>
  </si>
  <si>
    <t>OWC</t>
  </si>
  <si>
    <t>SEG</t>
  </si>
  <si>
    <t>SETX</t>
  </si>
  <si>
    <t>Net Interest Income</t>
  </si>
  <si>
    <t>Interest Expense</t>
  </si>
  <si>
    <t>Dividends Paid</t>
  </si>
  <si>
    <t>Stock Repurchases</t>
  </si>
  <si>
    <t>Operating Working Capital</t>
  </si>
  <si>
    <t>Sustainable Earnings Tax</t>
  </si>
  <si>
    <t>Table 5: Free Cash Profile</t>
  </si>
  <si>
    <t>Table 6: Earnings Quality</t>
  </si>
  <si>
    <t>Table 7: Return on Equity</t>
  </si>
  <si>
    <t>AR_Rev</t>
  </si>
  <si>
    <t>Inv_Rev</t>
  </si>
  <si>
    <t>AP_Rev</t>
  </si>
  <si>
    <t>Op. Work. Capital to Revenue</t>
  </si>
  <si>
    <t>AR to Revenue</t>
  </si>
  <si>
    <t>Inventory to Revenue</t>
  </si>
  <si>
    <t>AP to Revenue</t>
  </si>
  <si>
    <t>Prepaids to Revenue</t>
  </si>
  <si>
    <t>Accruals to Revenue</t>
  </si>
  <si>
    <t>Deferred Revenue to Revenue</t>
  </si>
  <si>
    <t>CapEx to Revenue</t>
  </si>
  <si>
    <t>Ppd_Rev</t>
  </si>
  <si>
    <t>Tax_Rev</t>
  </si>
  <si>
    <t>Operating Working Capital to Revenue</t>
  </si>
  <si>
    <t>Taxes to Revenue</t>
  </si>
  <si>
    <t>DivStk_Rev</t>
  </si>
  <si>
    <t>DivStk</t>
  </si>
  <si>
    <t>Dividends and Interest Income</t>
  </si>
  <si>
    <t>Equity in Earnings</t>
  </si>
  <si>
    <t>Change in Cash</t>
  </si>
  <si>
    <t>Dividends &amp; Stock Repurchases</t>
  </si>
  <si>
    <t>Sustainable Earnings, Gross</t>
  </si>
  <si>
    <t>Sustainable Earnings, Net</t>
  </si>
  <si>
    <t>Receivables to Revenue</t>
  </si>
  <si>
    <t>Payables to Revenue</t>
  </si>
  <si>
    <t>Income Taxes to Revenue (%)</t>
  </si>
  <si>
    <t>2015Q3</t>
  </si>
  <si>
    <t>GICS Industry Group: 5510-Utilities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</si>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</sst>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&quot;$&quot;#,##0.00;\(&quot;$&quot;#,##0.00\)"/>
    <numFmt numFmtId="167" formatCode="#,##0.00;[Red]\(#,##0.00\);&quot; - &quot;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indexed="9"/>
      <name val="Verdana"/>
      <family val="2"/>
    </font>
    <font>
      <b/>
      <sz val="8"/>
      <color indexed="9"/>
      <name val="Verdana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9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sz val="11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8">
    <xf numFmtId="0" fontId="0" fillId="0" borderId="0" xfId="0"/>
    <xf numFmtId="0" fontId="3" fillId="4" borderId="2" xfId="0" applyFont="1" applyFill="1" applyBorder="1"/>
    <xf numFmtId="0" fontId="3" fillId="4" borderId="3" xfId="0" applyFont="1" applyFill="1" applyBorder="1"/>
    <xf numFmtId="10" fontId="0" fillId="0" borderId="0" xfId="0" applyNumberFormat="1"/>
    <xf numFmtId="10" fontId="0" fillId="0" borderId="0" xfId="3" applyNumberFormat="1" applyFont="1"/>
    <xf numFmtId="164" fontId="0" fillId="0" borderId="0" xfId="0" applyNumberFormat="1"/>
    <xf numFmtId="3" fontId="0" fillId="0" borderId="0" xfId="0" applyNumberFormat="1"/>
    <xf numFmtId="43" fontId="0" fillId="0" borderId="0" xfId="1" applyFont="1"/>
    <xf numFmtId="165" fontId="0" fillId="0" borderId="0" xfId="1" applyNumberFormat="1" applyFont="1"/>
    <xf numFmtId="3" fontId="0" fillId="0" borderId="0" xfId="1" applyNumberFormat="1" applyFont="1"/>
    <xf numFmtId="43" fontId="0" fillId="0" borderId="0" xfId="0" applyNumberFormat="1"/>
    <xf numFmtId="1" fontId="0" fillId="0" borderId="0" xfId="0" applyNumberFormat="1" applyAlignment="1">
      <alignment horizontal="center"/>
    </xf>
    <xf numFmtId="0" fontId="2" fillId="4" borderId="3" xfId="0" applyFont="1" applyFill="1" applyBorder="1" applyAlignment="1">
      <alignment wrapText="1"/>
    </xf>
    <xf numFmtId="0" fontId="6" fillId="0" borderId="0" xfId="0" applyFont="1"/>
    <xf numFmtId="0" fontId="7" fillId="0" borderId="0" xfId="0" applyFont="1"/>
    <xf numFmtId="0" fontId="7" fillId="0" borderId="0" xfId="0" applyFont="1" applyFill="1"/>
    <xf numFmtId="0" fontId="7" fillId="0" borderId="0" xfId="0" applyFont="1" applyFill="1" applyBorder="1"/>
    <xf numFmtId="0" fontId="8" fillId="0" borderId="0" xfId="0" applyFont="1"/>
    <xf numFmtId="0" fontId="9" fillId="0" borderId="0" xfId="0" applyFont="1"/>
    <xf numFmtId="164" fontId="11" fillId="5" borderId="19" xfId="0" applyNumberFormat="1" applyFont="1" applyFill="1" applyBorder="1"/>
    <xf numFmtId="10" fontId="12" fillId="0" borderId="0" xfId="3" applyNumberFormat="1" applyFont="1" applyFill="1" applyBorder="1"/>
    <xf numFmtId="164" fontId="11" fillId="7" borderId="19" xfId="0" applyNumberFormat="1" applyFont="1" applyFill="1" applyBorder="1"/>
    <xf numFmtId="164" fontId="12" fillId="0" borderId="2" xfId="3" applyNumberFormat="1" applyFont="1" applyFill="1" applyBorder="1"/>
    <xf numFmtId="164" fontId="12" fillId="3" borderId="3" xfId="3" applyNumberFormat="1" applyFont="1" applyFill="1" applyBorder="1"/>
    <xf numFmtId="164" fontId="12" fillId="0" borderId="3" xfId="3" applyNumberFormat="1" applyFont="1" applyFill="1" applyBorder="1"/>
    <xf numFmtId="164" fontId="12" fillId="6" borderId="3" xfId="3" applyNumberFormat="1" applyFont="1" applyFill="1" applyBorder="1"/>
    <xf numFmtId="3" fontId="12" fillId="6" borderId="3" xfId="3" applyNumberFormat="1" applyFont="1" applyFill="1" applyBorder="1"/>
    <xf numFmtId="10" fontId="12" fillId="6" borderId="3" xfId="3" applyNumberFormat="1" applyFont="1" applyFill="1" applyBorder="1"/>
    <xf numFmtId="3" fontId="12" fillId="6" borderId="1" xfId="3" applyNumberFormat="1" applyFont="1" applyFill="1" applyBorder="1"/>
    <xf numFmtId="3" fontId="12" fillId="6" borderId="17" xfId="3" applyNumberFormat="1" applyFont="1" applyFill="1" applyBorder="1"/>
    <xf numFmtId="2" fontId="12" fillId="6" borderId="3" xfId="3" applyNumberFormat="1" applyFont="1" applyFill="1" applyBorder="1"/>
    <xf numFmtId="10" fontId="12" fillId="6" borderId="17" xfId="3" applyNumberFormat="1" applyFont="1" applyFill="1" applyBorder="1"/>
    <xf numFmtId="14" fontId="7" fillId="0" borderId="0" xfId="0" applyNumberFormat="1" applyFont="1"/>
    <xf numFmtId="0" fontId="5" fillId="0" borderId="0" xfId="0" applyFont="1"/>
    <xf numFmtId="0" fontId="10" fillId="4" borderId="4" xfId="0" applyFont="1" applyFill="1" applyBorder="1" applyAlignment="1">
      <alignment horizontal="center"/>
    </xf>
    <xf numFmtId="10" fontId="10" fillId="4" borderId="4" xfId="0" applyNumberFormat="1" applyFont="1" applyFill="1" applyBorder="1" applyAlignment="1">
      <alignment horizontal="center"/>
    </xf>
    <xf numFmtId="10" fontId="10" fillId="0" borderId="0" xfId="0" applyNumberFormat="1" applyFont="1" applyFill="1" applyBorder="1" applyAlignment="1">
      <alignment horizontal="center"/>
    </xf>
    <xf numFmtId="10" fontId="10" fillId="4" borderId="1" xfId="0" applyNumberFormat="1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7" fillId="0" borderId="0" xfId="0" applyFont="1" applyAlignment="1"/>
    <xf numFmtId="3" fontId="12" fillId="2" borderId="19" xfId="3" applyNumberFormat="1" applyFont="1" applyFill="1" applyBorder="1" applyAlignment="1">
      <alignment horizontal="center"/>
    </xf>
    <xf numFmtId="10" fontId="12" fillId="2" borderId="19" xfId="3" applyNumberFormat="1" applyFont="1" applyFill="1" applyBorder="1" applyAlignment="1">
      <alignment horizontal="center"/>
    </xf>
    <xf numFmtId="3" fontId="12" fillId="3" borderId="19" xfId="3" applyNumberFormat="1" applyFont="1" applyFill="1" applyBorder="1" applyAlignment="1">
      <alignment horizontal="center"/>
    </xf>
    <xf numFmtId="10" fontId="12" fillId="3" borderId="19" xfId="3" applyNumberFormat="1" applyFont="1" applyFill="1" applyBorder="1" applyAlignment="1">
      <alignment horizontal="center"/>
    </xf>
    <xf numFmtId="3" fontId="12" fillId="2" borderId="23" xfId="3" applyNumberFormat="1" applyFont="1" applyFill="1" applyBorder="1" applyAlignment="1">
      <alignment horizontal="center"/>
    </xf>
    <xf numFmtId="10" fontId="12" fillId="2" borderId="22" xfId="3" applyNumberFormat="1" applyFont="1" applyFill="1" applyBorder="1" applyAlignment="1">
      <alignment horizontal="center"/>
    </xf>
    <xf numFmtId="10" fontId="12" fillId="2" borderId="23" xfId="3" applyNumberFormat="1" applyFont="1" applyFill="1" applyBorder="1" applyAlignment="1">
      <alignment horizontal="center"/>
    </xf>
    <xf numFmtId="3" fontId="12" fillId="3" borderId="1" xfId="3" applyNumberFormat="1" applyFont="1" applyFill="1" applyBorder="1" applyAlignment="1">
      <alignment horizontal="center"/>
    </xf>
    <xf numFmtId="10" fontId="12" fillId="3" borderId="21" xfId="3" applyNumberFormat="1" applyFont="1" applyFill="1" applyBorder="1" applyAlignment="1">
      <alignment horizontal="center"/>
    </xf>
    <xf numFmtId="10" fontId="12" fillId="3" borderId="1" xfId="3" applyNumberFormat="1" applyFont="1" applyFill="1" applyBorder="1" applyAlignment="1">
      <alignment horizontal="center"/>
    </xf>
    <xf numFmtId="3" fontId="12" fillId="2" borderId="1" xfId="3" applyNumberFormat="1" applyFont="1" applyFill="1" applyBorder="1" applyAlignment="1">
      <alignment horizontal="center"/>
    </xf>
    <xf numFmtId="10" fontId="12" fillId="2" borderId="21" xfId="3" applyNumberFormat="1" applyFont="1" applyFill="1" applyBorder="1" applyAlignment="1">
      <alignment horizontal="center"/>
    </xf>
    <xf numFmtId="10" fontId="12" fillId="2" borderId="1" xfId="3" applyNumberFormat="1" applyFont="1" applyFill="1" applyBorder="1" applyAlignment="1">
      <alignment horizontal="center"/>
    </xf>
    <xf numFmtId="10" fontId="12" fillId="0" borderId="0" xfId="3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2" fontId="12" fillId="3" borderId="1" xfId="0" applyNumberFormat="1" applyFont="1" applyFill="1" applyBorder="1" applyAlignment="1">
      <alignment horizontal="center"/>
    </xf>
    <xf numFmtId="2" fontId="12" fillId="3" borderId="1" xfId="1" applyNumberFormat="1" applyFont="1" applyFill="1" applyBorder="1" applyAlignment="1">
      <alignment horizontal="center"/>
    </xf>
    <xf numFmtId="2" fontId="12" fillId="3" borderId="22" xfId="0" applyNumberFormat="1" applyFont="1" applyFill="1" applyBorder="1" applyAlignment="1">
      <alignment horizontal="center"/>
    </xf>
    <xf numFmtId="2" fontId="12" fillId="3" borderId="23" xfId="1" applyNumberFormat="1" applyFont="1" applyFill="1" applyBorder="1" applyAlignment="1">
      <alignment horizontal="center"/>
    </xf>
    <xf numFmtId="2" fontId="12" fillId="2" borderId="21" xfId="0" applyNumberFormat="1" applyFont="1" applyFill="1" applyBorder="1" applyAlignment="1">
      <alignment horizontal="center"/>
    </xf>
    <xf numFmtId="2" fontId="12" fillId="3" borderId="21" xfId="0" applyNumberFormat="1" applyFont="1" applyFill="1" applyBorder="1" applyAlignment="1">
      <alignment horizontal="center"/>
    </xf>
    <xf numFmtId="166" fontId="12" fillId="2" borderId="1" xfId="1" applyNumberFormat="1" applyFont="1" applyFill="1" applyBorder="1" applyAlignment="1">
      <alignment horizontal="center"/>
    </xf>
    <xf numFmtId="166" fontId="12" fillId="3" borderId="1" xfId="1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1" fillId="0" borderId="0" xfId="0" applyFont="1"/>
    <xf numFmtId="0" fontId="10" fillId="4" borderId="4" xfId="0" applyFont="1" applyFill="1" applyBorder="1" applyAlignment="1">
      <alignment horizontal="center" vertical="center" wrapText="1"/>
    </xf>
    <xf numFmtId="10" fontId="10" fillId="4" borderId="4" xfId="0" applyNumberFormat="1" applyFont="1" applyFill="1" applyBorder="1" applyAlignment="1">
      <alignment horizontal="center" vertical="center" wrapText="1"/>
    </xf>
    <xf numFmtId="10" fontId="10" fillId="0" borderId="0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10" fontId="15" fillId="4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7" fontId="12" fillId="2" borderId="1" xfId="3" applyNumberFormat="1" applyFont="1" applyFill="1" applyBorder="1" applyAlignment="1">
      <alignment horizontal="center"/>
    </xf>
    <xf numFmtId="167" fontId="12" fillId="3" borderId="1" xfId="3" applyNumberFormat="1" applyFont="1" applyFill="1" applyBorder="1" applyAlignment="1">
      <alignment horizontal="center"/>
    </xf>
    <xf numFmtId="10" fontId="7" fillId="0" borderId="0" xfId="3" applyNumberFormat="1" applyFont="1"/>
    <xf numFmtId="10" fontId="9" fillId="0" borderId="0" xfId="3" applyNumberFormat="1" applyFont="1"/>
    <xf numFmtId="10" fontId="10" fillId="4" borderId="4" xfId="3" applyNumberFormat="1" applyFont="1" applyFill="1" applyBorder="1" applyAlignment="1">
      <alignment horizontal="center" vertical="center" wrapText="1"/>
    </xf>
    <xf numFmtId="10" fontId="10" fillId="4" borderId="4" xfId="3" applyNumberFormat="1" applyFont="1" applyFill="1" applyBorder="1" applyAlignment="1">
      <alignment horizontal="center"/>
    </xf>
    <xf numFmtId="10" fontId="12" fillId="3" borderId="22" xfId="3" applyNumberFormat="1" applyFont="1" applyFill="1" applyBorder="1" applyAlignment="1">
      <alignment horizontal="center"/>
    </xf>
    <xf numFmtId="10" fontId="12" fillId="3" borderId="23" xfId="3" applyNumberFormat="1" applyFont="1" applyFill="1" applyBorder="1" applyAlignment="1">
      <alignment horizontal="center"/>
    </xf>
    <xf numFmtId="0" fontId="2" fillId="4" borderId="12" xfId="0" applyFont="1" applyFill="1" applyBorder="1" applyAlignment="1">
      <alignment wrapText="1"/>
    </xf>
    <xf numFmtId="0" fontId="2" fillId="4" borderId="13" xfId="0" applyFont="1" applyFill="1" applyBorder="1" applyAlignment="1">
      <alignment wrapText="1"/>
    </xf>
    <xf numFmtId="0" fontId="2" fillId="4" borderId="14" xfId="0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2" fillId="4" borderId="8" xfId="0" applyFont="1" applyFill="1" applyBorder="1" applyAlignment="1">
      <alignment wrapText="1"/>
    </xf>
    <xf numFmtId="0" fontId="2" fillId="4" borderId="9" xfId="0" applyFont="1" applyFill="1" applyBorder="1" applyAlignment="1">
      <alignment wrapText="1"/>
    </xf>
    <xf numFmtId="0" fontId="2" fillId="4" borderId="17" xfId="0" applyFont="1" applyFill="1" applyBorder="1" applyAlignment="1">
      <alignment wrapText="1"/>
    </xf>
    <xf numFmtId="0" fontId="2" fillId="4" borderId="18" xfId="0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0" fontId="2" fillId="4" borderId="11" xfId="0" applyFont="1" applyFill="1" applyBorder="1" applyAlignment="1">
      <alignment wrapText="1"/>
    </xf>
  </cellXfs>
  <cellStyles count="6">
    <cellStyle name="Comma" xfId="1" builtinId="3"/>
    <cellStyle name="Comma 2" xfId="5"/>
    <cellStyle name="Currency 2" xfId="4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Free Cash Margin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Tables!$P$4</c:f>
              <c:strCache>
                <c:ptCount val="1"/>
                <c:pt idx="0">
                  <c:v>Revenue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Tables!$E$6:$E$120</c:f>
              <c:numCache>
                <c:formatCode>0.00%</c:formatCode>
                <c:ptCount val="1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-1.28699E-4</c:v>
                </c:pt>
                <c:pt idx="5">
                  <c:v>-5.4644239999999998E-3</c:v>
                </c:pt>
                <c:pt idx="6">
                  <c:v>-1.0507432000000001E-2</c:v>
                </c:pt>
                <c:pt idx="7">
                  <c:v>-8.7307519999999996E-3</c:v>
                </c:pt>
                <c:pt idx="8">
                  <c:v>7.3976221999999996E-3</c:v>
                </c:pt>
                <c:pt idx="9">
                  <c:v>1.6728297199999999E-2</c:v>
                </c:pt>
                <c:pt idx="10">
                  <c:v>2.3046656200000001E-2</c:v>
                </c:pt>
                <c:pt idx="11">
                  <c:v>1.6667217799999998E-2</c:v>
                </c:pt>
                <c:pt idx="12">
                  <c:v>2.0556683199999998E-2</c:v>
                </c:pt>
                <c:pt idx="13">
                  <c:v>1.9475168800000001E-2</c:v>
                </c:pt>
                <c:pt idx="14">
                  <c:v>1.52762017E-2</c:v>
                </c:pt>
                <c:pt idx="15">
                  <c:v>3.0920223899999998E-2</c:v>
                </c:pt>
                <c:pt idx="16">
                  <c:v>4.34154707E-2</c:v>
                </c:pt>
                <c:pt idx="17">
                  <c:v>4.6855515799999997E-2</c:v>
                </c:pt>
                <c:pt idx="18">
                  <c:v>3.2789917299999999E-2</c:v>
                </c:pt>
                <c:pt idx="19">
                  <c:v>2.8036515200000001E-2</c:v>
                </c:pt>
                <c:pt idx="20">
                  <c:v>2.01624462E-2</c:v>
                </c:pt>
                <c:pt idx="21">
                  <c:v>1.17612655E-2</c:v>
                </c:pt>
                <c:pt idx="22">
                  <c:v>1.6222144500000001E-2</c:v>
                </c:pt>
                <c:pt idx="23">
                  <c:v>-6.9114750000000003E-3</c:v>
                </c:pt>
                <c:pt idx="24">
                  <c:v>-4.3789440000000001E-3</c:v>
                </c:pt>
                <c:pt idx="25">
                  <c:v>-3.1600600000000002E-4</c:v>
                </c:pt>
                <c:pt idx="26">
                  <c:v>-4.4183800000000004E-3</c:v>
                </c:pt>
                <c:pt idx="27">
                  <c:v>1.7668218400000001E-2</c:v>
                </c:pt>
                <c:pt idx="28">
                  <c:v>1.6370849400000002E-2</c:v>
                </c:pt>
                <c:pt idx="29">
                  <c:v>6.3401233999999997E-3</c:v>
                </c:pt>
                <c:pt idx="30">
                  <c:v>-8.0359460000000004E-3</c:v>
                </c:pt>
                <c:pt idx="31">
                  <c:v>-7.3872470000000004E-3</c:v>
                </c:pt>
                <c:pt idx="32">
                  <c:v>-6.5558070000000003E-3</c:v>
                </c:pt>
                <c:pt idx="33">
                  <c:v>-1.6621984999999999E-2</c:v>
                </c:pt>
                <c:pt idx="34">
                  <c:v>-4.2170276E-2</c:v>
                </c:pt>
                <c:pt idx="35">
                  <c:v>-4.2927522000000003E-2</c:v>
                </c:pt>
                <c:pt idx="36">
                  <c:v>-2.9971332E-2</c:v>
                </c:pt>
                <c:pt idx="37">
                  <c:v>-6.7714699999999999E-3</c:v>
                </c:pt>
                <c:pt idx="38">
                  <c:v>1.6982133199999999E-2</c:v>
                </c:pt>
                <c:pt idx="39">
                  <c:v>2.2101242100000001E-2</c:v>
                </c:pt>
                <c:pt idx="40">
                  <c:v>1.17007251E-2</c:v>
                </c:pt>
                <c:pt idx="41">
                  <c:v>2.3742159799999999E-2</c:v>
                </c:pt>
                <c:pt idx="42">
                  <c:v>2.0982213100000001E-2</c:v>
                </c:pt>
                <c:pt idx="43">
                  <c:v>2.3977187399999999E-2</c:v>
                </c:pt>
                <c:pt idx="44">
                  <c:v>3.70335777E-2</c:v>
                </c:pt>
                <c:pt idx="45">
                  <c:v>3.9079873100000002E-2</c:v>
                </c:pt>
                <c:pt idx="46">
                  <c:v>3.1956944399999999E-2</c:v>
                </c:pt>
                <c:pt idx="47">
                  <c:v>1.4819194799999999E-2</c:v>
                </c:pt>
                <c:pt idx="48">
                  <c:v>9.9815573000000008E-3</c:v>
                </c:pt>
                <c:pt idx="49">
                  <c:v>2.9748172999999999E-3</c:v>
                </c:pt>
                <c:pt idx="50">
                  <c:v>2.2162087600000002E-2</c:v>
                </c:pt>
                <c:pt idx="51">
                  <c:v>2.1343455300000001E-2</c:v>
                </c:pt>
                <c:pt idx="52">
                  <c:v>1.5722475100000001E-2</c:v>
                </c:pt>
                <c:pt idx="53">
                  <c:v>1.57679919E-2</c:v>
                </c:pt>
                <c:pt idx="54">
                  <c:v>1.9191047400000001E-2</c:v>
                </c:pt>
                <c:pt idx="55">
                  <c:v>2.1503789999999998E-2</c:v>
                </c:pt>
                <c:pt idx="56">
                  <c:v>2.94488189E-2</c:v>
                </c:pt>
                <c:pt idx="57">
                  <c:v>2.4740756199999998E-2</c:v>
                </c:pt>
                <c:pt idx="58">
                  <c:v>1.7779749399999999E-2</c:v>
                </c:pt>
                <c:pt idx="59">
                  <c:v>-3.1662500000000001E-4</c:v>
                </c:pt>
                <c:pt idx="60">
                  <c:v>3.2614346999999999E-3</c:v>
                </c:pt>
                <c:pt idx="61">
                  <c:v>8.6361005000000005E-3</c:v>
                </c:pt>
                <c:pt idx="62">
                  <c:v>1.49513315E-2</c:v>
                </c:pt>
                <c:pt idx="63">
                  <c:v>1.1766762300000001E-2</c:v>
                </c:pt>
                <c:pt idx="64">
                  <c:v>3.1124367999999999E-3</c:v>
                </c:pt>
                <c:pt idx="65">
                  <c:v>1.03633558E-2</c:v>
                </c:pt>
                <c:pt idx="66">
                  <c:v>2.1784424699999999E-2</c:v>
                </c:pt>
                <c:pt idx="67">
                  <c:v>8.8367679999999996E-4</c:v>
                </c:pt>
                <c:pt idx="68">
                  <c:v>-1.617629E-3</c:v>
                </c:pt>
                <c:pt idx="69">
                  <c:v>4.5824927999999999E-3</c:v>
                </c:pt>
                <c:pt idx="70">
                  <c:v>3.6571643000000002E-3</c:v>
                </c:pt>
                <c:pt idx="71">
                  <c:v>-1.7874500000000001E-4</c:v>
                </c:pt>
                <c:pt idx="72">
                  <c:v>6.7094080999999996E-3</c:v>
                </c:pt>
                <c:pt idx="73">
                  <c:v>6.3067310000000003E-3</c:v>
                </c:pt>
                <c:pt idx="74">
                  <c:v>7.0210734000000002E-3</c:v>
                </c:pt>
                <c:pt idx="75">
                  <c:v>-8.3833699999999998E-4</c:v>
                </c:pt>
                <c:pt idx="76">
                  <c:v>-1.5483756E-2</c:v>
                </c:pt>
                <c:pt idx="77">
                  <c:v>-2.1553142000000001E-2</c:v>
                </c:pt>
                <c:pt idx="78">
                  <c:v>-3.7381612000000002E-2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C6-49F0-91DB-9B08B2629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202808"/>
        <c:axId val="478644616"/>
      </c:lineChart>
      <c:dateAx>
        <c:axId val="47420280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8644616"/>
        <c:crosses val="autoZero"/>
        <c:auto val="1"/>
        <c:lblOffset val="100"/>
        <c:baseTimeUnit val="months"/>
        <c:majorUnit val="6"/>
        <c:majorTimeUnit val="months"/>
      </c:dateAx>
      <c:valAx>
        <c:axId val="47864461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420280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Receivables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Tables!$Y$4</c:f>
              <c:strCache>
                <c:ptCount val="1"/>
                <c:pt idx="0">
                  <c:v>Receivables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Tables!$Y$6:$Y$120</c:f>
              <c:numCache>
                <c:formatCode>0.00</c:formatCode>
                <c:ptCount val="115"/>
                <c:pt idx="0">
                  <c:v>45.486898748999998</c:v>
                </c:pt>
                <c:pt idx="1">
                  <c:v>43.805790770999998</c:v>
                </c:pt>
                <c:pt idx="2">
                  <c:v>47.448827539</c:v>
                </c:pt>
                <c:pt idx="3">
                  <c:v>56.130981034000001</c:v>
                </c:pt>
                <c:pt idx="4">
                  <c:v>49.806904764000002</c:v>
                </c:pt>
                <c:pt idx="5">
                  <c:v>42.967557952</c:v>
                </c:pt>
                <c:pt idx="6">
                  <c:v>45.744134125000002</c:v>
                </c:pt>
                <c:pt idx="7">
                  <c:v>47.7281738</c:v>
                </c:pt>
                <c:pt idx="8">
                  <c:v>47.954334142</c:v>
                </c:pt>
                <c:pt idx="9">
                  <c:v>46.859033177999997</c:v>
                </c:pt>
                <c:pt idx="10">
                  <c:v>46.425158953999997</c:v>
                </c:pt>
                <c:pt idx="11">
                  <c:v>47.750601142000001</c:v>
                </c:pt>
                <c:pt idx="12">
                  <c:v>51.975534912999997</c:v>
                </c:pt>
                <c:pt idx="13">
                  <c:v>43.016528925999999</c:v>
                </c:pt>
                <c:pt idx="14">
                  <c:v>42.880406807999996</c:v>
                </c:pt>
                <c:pt idx="15">
                  <c:v>44.095483047999998</c:v>
                </c:pt>
                <c:pt idx="16">
                  <c:v>45.603307626000003</c:v>
                </c:pt>
                <c:pt idx="17">
                  <c:v>40.895143128000001</c:v>
                </c:pt>
                <c:pt idx="18">
                  <c:v>41.303259679</c:v>
                </c:pt>
                <c:pt idx="19">
                  <c:v>45.912532689999999</c:v>
                </c:pt>
                <c:pt idx="20">
                  <c:v>45.743097669999997</c:v>
                </c:pt>
                <c:pt idx="21">
                  <c:v>41.553082783999997</c:v>
                </c:pt>
                <c:pt idx="22">
                  <c:v>42.124024585000001</c:v>
                </c:pt>
                <c:pt idx="23">
                  <c:v>47.049840154999998</c:v>
                </c:pt>
                <c:pt idx="24">
                  <c:v>44.622232754999999</c:v>
                </c:pt>
                <c:pt idx="25">
                  <c:v>36.879221504999997</c:v>
                </c:pt>
                <c:pt idx="26">
                  <c:v>38.504418495000003</c:v>
                </c:pt>
                <c:pt idx="27">
                  <c:v>42.348471236999998</c:v>
                </c:pt>
                <c:pt idx="28">
                  <c:v>46.376554319999997</c:v>
                </c:pt>
                <c:pt idx="29">
                  <c:v>39.454738296999999</c:v>
                </c:pt>
                <c:pt idx="30">
                  <c:v>39.606887589000003</c:v>
                </c:pt>
                <c:pt idx="31">
                  <c:v>42.506306500999997</c:v>
                </c:pt>
                <c:pt idx="32">
                  <c:v>45.584634520999998</c:v>
                </c:pt>
                <c:pt idx="33">
                  <c:v>41.123669165000003</c:v>
                </c:pt>
                <c:pt idx="34">
                  <c:v>36.540103754</c:v>
                </c:pt>
                <c:pt idx="35">
                  <c:v>38.104282292000001</c:v>
                </c:pt>
                <c:pt idx="36">
                  <c:v>41.311640005999998</c:v>
                </c:pt>
                <c:pt idx="37">
                  <c:v>35.255488898999999</c:v>
                </c:pt>
                <c:pt idx="38">
                  <c:v>38.555893312999999</c:v>
                </c:pt>
                <c:pt idx="39">
                  <c:v>40.381783648999999</c:v>
                </c:pt>
                <c:pt idx="40">
                  <c:v>42.710511034</c:v>
                </c:pt>
                <c:pt idx="41">
                  <c:v>36.577421813999997</c:v>
                </c:pt>
                <c:pt idx="42">
                  <c:v>38.848663905000002</c:v>
                </c:pt>
                <c:pt idx="43">
                  <c:v>41.000760855000003</c:v>
                </c:pt>
                <c:pt idx="44">
                  <c:v>44.821286174000001</c:v>
                </c:pt>
                <c:pt idx="45">
                  <c:v>38.283326363</c:v>
                </c:pt>
                <c:pt idx="46">
                  <c:v>40.454345273000001</c:v>
                </c:pt>
                <c:pt idx="47">
                  <c:v>40.082687708000002</c:v>
                </c:pt>
                <c:pt idx="48">
                  <c:v>40.430333072000003</c:v>
                </c:pt>
                <c:pt idx="49">
                  <c:v>35.522820662999997</c:v>
                </c:pt>
                <c:pt idx="50">
                  <c:v>39.715886038999997</c:v>
                </c:pt>
                <c:pt idx="51">
                  <c:v>43.077994834999998</c:v>
                </c:pt>
                <c:pt idx="52">
                  <c:v>44.386289542</c:v>
                </c:pt>
                <c:pt idx="53">
                  <c:v>39.588560029999996</c:v>
                </c:pt>
                <c:pt idx="54">
                  <c:v>40.802281368999999</c:v>
                </c:pt>
                <c:pt idx="55">
                  <c:v>43.244865748000002</c:v>
                </c:pt>
                <c:pt idx="56">
                  <c:v>47.087380283000002</c:v>
                </c:pt>
                <c:pt idx="57">
                  <c:v>40.178339178999998</c:v>
                </c:pt>
                <c:pt idx="58">
                  <c:v>39.677432670999998</c:v>
                </c:pt>
                <c:pt idx="59">
                  <c:v>40.702002628999999</c:v>
                </c:pt>
                <c:pt idx="60">
                  <c:v>45.236640291999997</c:v>
                </c:pt>
                <c:pt idx="61">
                  <c:v>38.717816683999999</c:v>
                </c:pt>
                <c:pt idx="62">
                  <c:v>40.1131989</c:v>
                </c:pt>
                <c:pt idx="63">
                  <c:v>36.853570740000002</c:v>
                </c:pt>
                <c:pt idx="64">
                  <c:v>40.447105061000002</c:v>
                </c:pt>
                <c:pt idx="65">
                  <c:v>36.590495867999998</c:v>
                </c:pt>
                <c:pt idx="66">
                  <c:v>40.332847821000001</c:v>
                </c:pt>
                <c:pt idx="67">
                  <c:v>41.714285713999999</c:v>
                </c:pt>
                <c:pt idx="68">
                  <c:v>41.762399076999998</c:v>
                </c:pt>
                <c:pt idx="69">
                  <c:v>39.619477729000003</c:v>
                </c:pt>
                <c:pt idx="70">
                  <c:v>41.745775928</c:v>
                </c:pt>
                <c:pt idx="71">
                  <c:v>42.305180008999997</c:v>
                </c:pt>
                <c:pt idx="72">
                  <c:v>45.496633176000003</c:v>
                </c:pt>
                <c:pt idx="73">
                  <c:v>42.154329191999999</c:v>
                </c:pt>
                <c:pt idx="74">
                  <c:v>43.406283903999999</c:v>
                </c:pt>
                <c:pt idx="75">
                  <c:v>43.765732038000003</c:v>
                </c:pt>
                <c:pt idx="76">
                  <c:v>48.547370446999999</c:v>
                </c:pt>
                <c:pt idx="77">
                  <c:v>40.882329476999999</c:v>
                </c:pt>
                <c:pt idx="78">
                  <c:v>38.200204575999997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B1-4AD1-B1F4-E7D0E7C92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645400"/>
        <c:axId val="444758152"/>
      </c:lineChart>
      <c:dateAx>
        <c:axId val="47864540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58152"/>
        <c:crosses val="autoZero"/>
        <c:auto val="1"/>
        <c:lblOffset val="100"/>
        <c:baseTimeUnit val="months"/>
        <c:majorUnit val="6"/>
        <c:majorTimeUnit val="months"/>
      </c:dateAx>
      <c:valAx>
        <c:axId val="444758152"/>
        <c:scaling>
          <c:orientation val="minMax"/>
          <c:min val="4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86454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Inventory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Tables!$Z$4</c:f>
              <c:strCache>
                <c:ptCount val="1"/>
                <c:pt idx="0">
                  <c:v>Inventory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Tables!$Z$6:$Z$120</c:f>
              <c:numCache>
                <c:formatCode>0.00</c:formatCode>
                <c:ptCount val="115"/>
                <c:pt idx="0">
                  <c:v>12.787541790000001</c:v>
                </c:pt>
                <c:pt idx="1">
                  <c:v>13.671466715999999</c:v>
                </c:pt>
                <c:pt idx="2">
                  <c:v>14.842386618999999</c:v>
                </c:pt>
                <c:pt idx="3">
                  <c:v>12.1573165</c:v>
                </c:pt>
                <c:pt idx="4">
                  <c:v>8.7139964750000001</c:v>
                </c:pt>
                <c:pt idx="5">
                  <c:v>10.118811977</c:v>
                </c:pt>
                <c:pt idx="6">
                  <c:v>12.20973609</c:v>
                </c:pt>
                <c:pt idx="7">
                  <c:v>13.81049694</c:v>
                </c:pt>
                <c:pt idx="8">
                  <c:v>11.698113341000001</c:v>
                </c:pt>
                <c:pt idx="9">
                  <c:v>14.696879211000001</c:v>
                </c:pt>
                <c:pt idx="10">
                  <c:v>17.259159252</c:v>
                </c:pt>
                <c:pt idx="11">
                  <c:v>17.312597323999999</c:v>
                </c:pt>
                <c:pt idx="12">
                  <c:v>11.802081941000001</c:v>
                </c:pt>
                <c:pt idx="13">
                  <c:v>13.592099509000001</c:v>
                </c:pt>
                <c:pt idx="14">
                  <c:v>16.052180645</c:v>
                </c:pt>
                <c:pt idx="15">
                  <c:v>16.098629009</c:v>
                </c:pt>
                <c:pt idx="16">
                  <c:v>12.244995549</c:v>
                </c:pt>
                <c:pt idx="17">
                  <c:v>13.949987635999999</c:v>
                </c:pt>
                <c:pt idx="18">
                  <c:v>16.699552772000001</c:v>
                </c:pt>
                <c:pt idx="19">
                  <c:v>16.600918662000002</c:v>
                </c:pt>
                <c:pt idx="20">
                  <c:v>13.054591473</c:v>
                </c:pt>
                <c:pt idx="21">
                  <c:v>15.221630595000001</c:v>
                </c:pt>
                <c:pt idx="22">
                  <c:v>16.573551349999999</c:v>
                </c:pt>
                <c:pt idx="23">
                  <c:v>17.779762016999999</c:v>
                </c:pt>
                <c:pt idx="24">
                  <c:v>13.928699930000001</c:v>
                </c:pt>
                <c:pt idx="25">
                  <c:v>15.791137105000001</c:v>
                </c:pt>
                <c:pt idx="26">
                  <c:v>18.718919361000001</c:v>
                </c:pt>
                <c:pt idx="27">
                  <c:v>19.364566394000001</c:v>
                </c:pt>
                <c:pt idx="28">
                  <c:v>14.367454133000001</c:v>
                </c:pt>
                <c:pt idx="29">
                  <c:v>17.351318177</c:v>
                </c:pt>
                <c:pt idx="30">
                  <c:v>19.595455483999999</c:v>
                </c:pt>
                <c:pt idx="31">
                  <c:v>19.338731399</c:v>
                </c:pt>
                <c:pt idx="32">
                  <c:v>13.585632502999999</c:v>
                </c:pt>
                <c:pt idx="33">
                  <c:v>16.832399769999999</c:v>
                </c:pt>
                <c:pt idx="34">
                  <c:v>18.553843429</c:v>
                </c:pt>
                <c:pt idx="35">
                  <c:v>18.299552359</c:v>
                </c:pt>
                <c:pt idx="36">
                  <c:v>14.509086959999999</c:v>
                </c:pt>
                <c:pt idx="37">
                  <c:v>16.187599914</c:v>
                </c:pt>
                <c:pt idx="38">
                  <c:v>19.359553955999999</c:v>
                </c:pt>
                <c:pt idx="39">
                  <c:v>20.658031899000001</c:v>
                </c:pt>
                <c:pt idx="40">
                  <c:v>16.178315825999999</c:v>
                </c:pt>
                <c:pt idx="41">
                  <c:v>16.706370807999999</c:v>
                </c:pt>
                <c:pt idx="42">
                  <c:v>19.094249892000001</c:v>
                </c:pt>
                <c:pt idx="43">
                  <c:v>20.109962158999998</c:v>
                </c:pt>
                <c:pt idx="44">
                  <c:v>14.87746173</c:v>
                </c:pt>
                <c:pt idx="45">
                  <c:v>16.700984111</c:v>
                </c:pt>
                <c:pt idx="46">
                  <c:v>19.835880588999999</c:v>
                </c:pt>
                <c:pt idx="47">
                  <c:v>19.808390534000001</c:v>
                </c:pt>
                <c:pt idx="48">
                  <c:v>18.655888600000001</c:v>
                </c:pt>
                <c:pt idx="49">
                  <c:v>18.748505774000002</c:v>
                </c:pt>
                <c:pt idx="50">
                  <c:v>19.982283102</c:v>
                </c:pt>
                <c:pt idx="51">
                  <c:v>20.305492780000002</c:v>
                </c:pt>
                <c:pt idx="52">
                  <c:v>17.010106682</c:v>
                </c:pt>
                <c:pt idx="53">
                  <c:v>18.276802218</c:v>
                </c:pt>
                <c:pt idx="54">
                  <c:v>19.880174292</c:v>
                </c:pt>
                <c:pt idx="55">
                  <c:v>19.716398269999999</c:v>
                </c:pt>
                <c:pt idx="56">
                  <c:v>14.071156533</c:v>
                </c:pt>
                <c:pt idx="57">
                  <c:v>16.770270270000001</c:v>
                </c:pt>
                <c:pt idx="58">
                  <c:v>18.646962555999998</c:v>
                </c:pt>
                <c:pt idx="59">
                  <c:v>19.491870347999999</c:v>
                </c:pt>
                <c:pt idx="60">
                  <c:v>15.022092489</c:v>
                </c:pt>
                <c:pt idx="61">
                  <c:v>17.243725671</c:v>
                </c:pt>
                <c:pt idx="62">
                  <c:v>17.990382689</c:v>
                </c:pt>
                <c:pt idx="63">
                  <c:v>19.236538580000001</c:v>
                </c:pt>
                <c:pt idx="64">
                  <c:v>17.489206726999999</c:v>
                </c:pt>
                <c:pt idx="65">
                  <c:v>17.328995956</c:v>
                </c:pt>
                <c:pt idx="66">
                  <c:v>18.840760902</c:v>
                </c:pt>
                <c:pt idx="67">
                  <c:v>18.541353929</c:v>
                </c:pt>
                <c:pt idx="68">
                  <c:v>16.026650757999999</c:v>
                </c:pt>
                <c:pt idx="69">
                  <c:v>16.596526704999999</c:v>
                </c:pt>
                <c:pt idx="70">
                  <c:v>17.509383064000001</c:v>
                </c:pt>
                <c:pt idx="71">
                  <c:v>17.006445672000002</c:v>
                </c:pt>
                <c:pt idx="72">
                  <c:v>13.360666492</c:v>
                </c:pt>
                <c:pt idx="73">
                  <c:v>13.846732426000001</c:v>
                </c:pt>
                <c:pt idx="74">
                  <c:v>15.863620059</c:v>
                </c:pt>
                <c:pt idx="75">
                  <c:v>16.155986640999998</c:v>
                </c:pt>
                <c:pt idx="76">
                  <c:v>13.994737712999999</c:v>
                </c:pt>
                <c:pt idx="77">
                  <c:v>14.418024414</c:v>
                </c:pt>
                <c:pt idx="78">
                  <c:v>16.465061174999999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2-4F21-B117-EFDFF9F89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57368"/>
        <c:axId val="444756976"/>
      </c:lineChart>
      <c:dateAx>
        <c:axId val="44475736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56976"/>
        <c:crosses val="autoZero"/>
        <c:auto val="1"/>
        <c:lblOffset val="100"/>
        <c:baseTimeUnit val="months"/>
        <c:majorUnit val="6"/>
        <c:majorTimeUnit val="months"/>
      </c:dateAx>
      <c:valAx>
        <c:axId val="444756976"/>
        <c:scaling>
          <c:orientation val="minMax"/>
          <c:min val="1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573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Payables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Tables!$AA$4</c:f>
              <c:strCache>
                <c:ptCount val="1"/>
                <c:pt idx="0">
                  <c:v>Payables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Tables!$AA$6:$AA$120</c:f>
              <c:numCache>
                <c:formatCode>0.00</c:formatCode>
                <c:ptCount val="115"/>
                <c:pt idx="0">
                  <c:v>26.914912405999999</c:v>
                </c:pt>
                <c:pt idx="1">
                  <c:v>29.628102792</c:v>
                </c:pt>
                <c:pt idx="2">
                  <c:v>31.003781927999999</c:v>
                </c:pt>
                <c:pt idx="3">
                  <c:v>41.140790113000001</c:v>
                </c:pt>
                <c:pt idx="4">
                  <c:v>29.336376962999999</c:v>
                </c:pt>
                <c:pt idx="5">
                  <c:v>26.710855121000002</c:v>
                </c:pt>
                <c:pt idx="6">
                  <c:v>25.902833582</c:v>
                </c:pt>
                <c:pt idx="7">
                  <c:v>32.189733738999998</c:v>
                </c:pt>
                <c:pt idx="8">
                  <c:v>27.225989481999999</c:v>
                </c:pt>
                <c:pt idx="9">
                  <c:v>28.965707346999999</c:v>
                </c:pt>
                <c:pt idx="10">
                  <c:v>30.565905447999999</c:v>
                </c:pt>
                <c:pt idx="11">
                  <c:v>35.658328130999998</c:v>
                </c:pt>
                <c:pt idx="12">
                  <c:v>34.557681879999997</c:v>
                </c:pt>
                <c:pt idx="13">
                  <c:v>27.909392265000001</c:v>
                </c:pt>
                <c:pt idx="14">
                  <c:v>26.881722919000001</c:v>
                </c:pt>
                <c:pt idx="15">
                  <c:v>32.597131459000003</c:v>
                </c:pt>
                <c:pt idx="16">
                  <c:v>26.504200684000001</c:v>
                </c:pt>
                <c:pt idx="17">
                  <c:v>28.00858792</c:v>
                </c:pt>
                <c:pt idx="18">
                  <c:v>26.841674379000001</c:v>
                </c:pt>
                <c:pt idx="19">
                  <c:v>32.638907986</c:v>
                </c:pt>
                <c:pt idx="20">
                  <c:v>26.586270510999999</c:v>
                </c:pt>
                <c:pt idx="21">
                  <c:v>26.530484844</c:v>
                </c:pt>
                <c:pt idx="22">
                  <c:v>31.282581366999999</c:v>
                </c:pt>
                <c:pt idx="23">
                  <c:v>37.956725149999997</c:v>
                </c:pt>
                <c:pt idx="24">
                  <c:v>25.175346103999999</c:v>
                </c:pt>
                <c:pt idx="25">
                  <c:v>25.775433228000001</c:v>
                </c:pt>
                <c:pt idx="26">
                  <c:v>25.327717238000002</c:v>
                </c:pt>
                <c:pt idx="27">
                  <c:v>33.723473718999998</c:v>
                </c:pt>
                <c:pt idx="28">
                  <c:v>29.427105943000001</c:v>
                </c:pt>
                <c:pt idx="29">
                  <c:v>27.793550245999999</c:v>
                </c:pt>
                <c:pt idx="30">
                  <c:v>27.749533582000002</c:v>
                </c:pt>
                <c:pt idx="31">
                  <c:v>34.997187316000002</c:v>
                </c:pt>
                <c:pt idx="32">
                  <c:v>30.718891873</c:v>
                </c:pt>
                <c:pt idx="33">
                  <c:v>32.977164981999998</c:v>
                </c:pt>
                <c:pt idx="34">
                  <c:v>28.370544563999999</c:v>
                </c:pt>
                <c:pt idx="35">
                  <c:v>32.519441432000001</c:v>
                </c:pt>
                <c:pt idx="36">
                  <c:v>24.760965076000002</c:v>
                </c:pt>
                <c:pt idx="37">
                  <c:v>25.506574828000002</c:v>
                </c:pt>
                <c:pt idx="38">
                  <c:v>25.769618701999999</c:v>
                </c:pt>
                <c:pt idx="39">
                  <c:v>31.008702692</c:v>
                </c:pt>
                <c:pt idx="40">
                  <c:v>26.660869564999999</c:v>
                </c:pt>
                <c:pt idx="41">
                  <c:v>28.170855756000002</c:v>
                </c:pt>
                <c:pt idx="42">
                  <c:v>27.929255474000001</c:v>
                </c:pt>
                <c:pt idx="43">
                  <c:v>33.038582007999999</c:v>
                </c:pt>
                <c:pt idx="44">
                  <c:v>26.984768599999999</c:v>
                </c:pt>
                <c:pt idx="45">
                  <c:v>29.749451604000001</c:v>
                </c:pt>
                <c:pt idx="46">
                  <c:v>28.137786208000001</c:v>
                </c:pt>
                <c:pt idx="47">
                  <c:v>32.631235615999998</c:v>
                </c:pt>
                <c:pt idx="48">
                  <c:v>26.134077963999999</c:v>
                </c:pt>
                <c:pt idx="49">
                  <c:v>26.333304138999999</c:v>
                </c:pt>
                <c:pt idx="50">
                  <c:v>29.026495480000001</c:v>
                </c:pt>
                <c:pt idx="51">
                  <c:v>34.979889245000003</c:v>
                </c:pt>
                <c:pt idx="52">
                  <c:v>30.010338729000001</c:v>
                </c:pt>
                <c:pt idx="53">
                  <c:v>29.458358753999999</c:v>
                </c:pt>
                <c:pt idx="54">
                  <c:v>27.727272726999999</c:v>
                </c:pt>
                <c:pt idx="55">
                  <c:v>35.684835522999997</c:v>
                </c:pt>
                <c:pt idx="56">
                  <c:v>32.671042258999996</c:v>
                </c:pt>
                <c:pt idx="57">
                  <c:v>29.355849156000001</c:v>
                </c:pt>
                <c:pt idx="58">
                  <c:v>27.580494718000001</c:v>
                </c:pt>
                <c:pt idx="59">
                  <c:v>32.719776215000003</c:v>
                </c:pt>
                <c:pt idx="60">
                  <c:v>28.093546118999999</c:v>
                </c:pt>
                <c:pt idx="61">
                  <c:v>27.186935037000001</c:v>
                </c:pt>
                <c:pt idx="62">
                  <c:v>27.889366763999998</c:v>
                </c:pt>
                <c:pt idx="63">
                  <c:v>30.186888078999999</c:v>
                </c:pt>
                <c:pt idx="64">
                  <c:v>27.433851496999999</c:v>
                </c:pt>
                <c:pt idx="65">
                  <c:v>28.772091311000001</c:v>
                </c:pt>
                <c:pt idx="66">
                  <c:v>28.982256285999998</c:v>
                </c:pt>
                <c:pt idx="67">
                  <c:v>33.897604321999999</c:v>
                </c:pt>
                <c:pt idx="68">
                  <c:v>26.682809342999999</c:v>
                </c:pt>
                <c:pt idx="69">
                  <c:v>28.817229105999999</c:v>
                </c:pt>
                <c:pt idx="70">
                  <c:v>29.714168713999999</c:v>
                </c:pt>
                <c:pt idx="71">
                  <c:v>35.052138378000002</c:v>
                </c:pt>
                <c:pt idx="72">
                  <c:v>28.356202084</c:v>
                </c:pt>
                <c:pt idx="73">
                  <c:v>29.573094911999998</c:v>
                </c:pt>
                <c:pt idx="74">
                  <c:v>31.178950617000002</c:v>
                </c:pt>
                <c:pt idx="75">
                  <c:v>35.957336740999999</c:v>
                </c:pt>
                <c:pt idx="76">
                  <c:v>29.255988056</c:v>
                </c:pt>
                <c:pt idx="77">
                  <c:v>27.997007736</c:v>
                </c:pt>
                <c:pt idx="78">
                  <c:v>28.454405169000001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44-4894-863F-1C151F4B5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56192"/>
        <c:axId val="444755800"/>
      </c:lineChart>
      <c:dateAx>
        <c:axId val="44475619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55800"/>
        <c:crosses val="autoZero"/>
        <c:auto val="1"/>
        <c:lblOffset val="100"/>
        <c:baseTimeUnit val="months"/>
        <c:majorUnit val="6"/>
        <c:majorTimeUnit val="months"/>
      </c:dateAx>
      <c:valAx>
        <c:axId val="444755800"/>
        <c:scaling>
          <c:orientation val="minMax"/>
          <c:min val="15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561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Free Cash Flow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Tables!$I$6:$I$120</c:f>
              <c:numCache>
                <c:formatCode>"$"#,##0.00;\("$"#,##0.00\)</c:formatCode>
                <c:ptCount val="1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-0.49349999999999999</c:v>
                </c:pt>
                <c:pt idx="5">
                  <c:v>-4.0875000000000004</c:v>
                </c:pt>
                <c:pt idx="6">
                  <c:v>-10.513</c:v>
                </c:pt>
                <c:pt idx="7">
                  <c:v>-9.4559999999999995</c:v>
                </c:pt>
                <c:pt idx="8">
                  <c:v>1.5029999999999999</c:v>
                </c:pt>
                <c:pt idx="9">
                  <c:v>10.804</c:v>
                </c:pt>
                <c:pt idx="10">
                  <c:v>32.018500000000003</c:v>
                </c:pt>
                <c:pt idx="11">
                  <c:v>29</c:v>
                </c:pt>
                <c:pt idx="12">
                  <c:v>43.07</c:v>
                </c:pt>
                <c:pt idx="13">
                  <c:v>39.610999999999997</c:v>
                </c:pt>
                <c:pt idx="14">
                  <c:v>14.805</c:v>
                </c:pt>
                <c:pt idx="15">
                  <c:v>43.261499999999998</c:v>
                </c:pt>
                <c:pt idx="16">
                  <c:v>67.599999999999994</c:v>
                </c:pt>
                <c:pt idx="17">
                  <c:v>65.44</c:v>
                </c:pt>
                <c:pt idx="18">
                  <c:v>43.55</c:v>
                </c:pt>
                <c:pt idx="19">
                  <c:v>37.707999999999998</c:v>
                </c:pt>
                <c:pt idx="20">
                  <c:v>24.420999999999999</c:v>
                </c:pt>
                <c:pt idx="21">
                  <c:v>11.297499999999999</c:v>
                </c:pt>
                <c:pt idx="22">
                  <c:v>13.887</c:v>
                </c:pt>
                <c:pt idx="23">
                  <c:v>-8.1760000000000002</c:v>
                </c:pt>
                <c:pt idx="24">
                  <c:v>-6.5434999999999999</c:v>
                </c:pt>
                <c:pt idx="25">
                  <c:v>-0.67900000000000005</c:v>
                </c:pt>
                <c:pt idx="26">
                  <c:v>-3.968</c:v>
                </c:pt>
                <c:pt idx="27">
                  <c:v>40.200000000000003</c:v>
                </c:pt>
                <c:pt idx="28">
                  <c:v>37.307000000000002</c:v>
                </c:pt>
                <c:pt idx="29">
                  <c:v>2.4575</c:v>
                </c:pt>
                <c:pt idx="30">
                  <c:v>-4.5</c:v>
                </c:pt>
                <c:pt idx="31">
                  <c:v>-3.6204999999999998</c:v>
                </c:pt>
                <c:pt idx="32">
                  <c:v>-6.2560000000000002</c:v>
                </c:pt>
                <c:pt idx="33">
                  <c:v>-16.294</c:v>
                </c:pt>
                <c:pt idx="34">
                  <c:v>-26.4</c:v>
                </c:pt>
                <c:pt idx="35">
                  <c:v>-61.860999999999997</c:v>
                </c:pt>
                <c:pt idx="36">
                  <c:v>-30.105499999999999</c:v>
                </c:pt>
                <c:pt idx="37">
                  <c:v>-5.2380000000000004</c:v>
                </c:pt>
                <c:pt idx="38">
                  <c:v>18.78</c:v>
                </c:pt>
                <c:pt idx="39">
                  <c:v>20.98</c:v>
                </c:pt>
                <c:pt idx="40">
                  <c:v>19.2</c:v>
                </c:pt>
                <c:pt idx="41">
                  <c:v>15.249000000000001</c:v>
                </c:pt>
                <c:pt idx="42">
                  <c:v>24.882000000000001</c:v>
                </c:pt>
                <c:pt idx="43">
                  <c:v>23.186499999999999</c:v>
                </c:pt>
                <c:pt idx="44">
                  <c:v>42</c:v>
                </c:pt>
                <c:pt idx="45">
                  <c:v>68.209999999999994</c:v>
                </c:pt>
                <c:pt idx="46">
                  <c:v>43.216000000000001</c:v>
                </c:pt>
                <c:pt idx="47">
                  <c:v>23.95</c:v>
                </c:pt>
                <c:pt idx="48">
                  <c:v>0.98499999999999999</c:v>
                </c:pt>
                <c:pt idx="49">
                  <c:v>2.734</c:v>
                </c:pt>
                <c:pt idx="50">
                  <c:v>10.555999999999999</c:v>
                </c:pt>
                <c:pt idx="51">
                  <c:v>16.776</c:v>
                </c:pt>
                <c:pt idx="52">
                  <c:v>12.11</c:v>
                </c:pt>
                <c:pt idx="53">
                  <c:v>27.015999999999998</c:v>
                </c:pt>
                <c:pt idx="54">
                  <c:v>12.753</c:v>
                </c:pt>
                <c:pt idx="55">
                  <c:v>19.176500000000001</c:v>
                </c:pt>
                <c:pt idx="56">
                  <c:v>31.779</c:v>
                </c:pt>
                <c:pt idx="57">
                  <c:v>36.9</c:v>
                </c:pt>
                <c:pt idx="58">
                  <c:v>8.2505000000000006</c:v>
                </c:pt>
                <c:pt idx="59">
                  <c:v>0.3725</c:v>
                </c:pt>
                <c:pt idx="60">
                  <c:v>3.8614999999999999</c:v>
                </c:pt>
                <c:pt idx="61">
                  <c:v>13.042</c:v>
                </c:pt>
                <c:pt idx="62">
                  <c:v>11.276</c:v>
                </c:pt>
                <c:pt idx="63">
                  <c:v>18.0245</c:v>
                </c:pt>
                <c:pt idx="64">
                  <c:v>7.9569999999999999</c:v>
                </c:pt>
                <c:pt idx="65">
                  <c:v>8.8979999999999997</c:v>
                </c:pt>
                <c:pt idx="66">
                  <c:v>23.548999999999999</c:v>
                </c:pt>
                <c:pt idx="67">
                  <c:v>1.111</c:v>
                </c:pt>
                <c:pt idx="68">
                  <c:v>-2.363</c:v>
                </c:pt>
                <c:pt idx="69">
                  <c:v>1.7975000000000001</c:v>
                </c:pt>
                <c:pt idx="70">
                  <c:v>5.1539999999999999</c:v>
                </c:pt>
                <c:pt idx="71">
                  <c:v>-0.48199999999999998</c:v>
                </c:pt>
                <c:pt idx="72">
                  <c:v>10.871</c:v>
                </c:pt>
                <c:pt idx="73">
                  <c:v>2.0699999999999998</c:v>
                </c:pt>
                <c:pt idx="74">
                  <c:v>7.6760000000000002</c:v>
                </c:pt>
                <c:pt idx="75">
                  <c:v>-0.29149999999999998</c:v>
                </c:pt>
                <c:pt idx="76">
                  <c:v>-11.7065</c:v>
                </c:pt>
                <c:pt idx="77">
                  <c:v>-16.600000000000001</c:v>
                </c:pt>
                <c:pt idx="78">
                  <c:v>-43.158999999999999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11-4C7E-80A3-D612CA050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54624"/>
        <c:axId val="444754232"/>
      </c:lineChart>
      <c:dateAx>
        <c:axId val="44475462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54232"/>
        <c:crosses val="autoZero"/>
        <c:auto val="1"/>
        <c:lblOffset val="100"/>
        <c:baseTimeUnit val="months"/>
        <c:majorUnit val="6"/>
        <c:majorTimeUnit val="months"/>
      </c:dateAx>
      <c:valAx>
        <c:axId val="44475423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546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Earnings Quality Indicator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Tables!$AP$4</c:f>
              <c:strCache>
                <c:ptCount val="1"/>
                <c:pt idx="0">
                  <c:v>Rptd. Earnings Quality Indicator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Tables!$AP$6:$AP$120</c:f>
              <c:numCache>
                <c:formatCode>0.00%</c:formatCode>
                <c:ptCount val="115"/>
                <c:pt idx="0">
                  <c:v>-6.5037280000000003E-2</c:v>
                </c:pt>
                <c:pt idx="1">
                  <c:v>-5.8466940000000002E-2</c:v>
                </c:pt>
                <c:pt idx="2">
                  <c:v>-5.2517656000000003E-2</c:v>
                </c:pt>
                <c:pt idx="3">
                  <c:v>-5.4718330000000003E-2</c:v>
                </c:pt>
                <c:pt idx="4">
                  <c:v>-8.211098E-3</c:v>
                </c:pt>
                <c:pt idx="5">
                  <c:v>1.0749579E-2</c:v>
                </c:pt>
                <c:pt idx="6">
                  <c:v>4.3853935599999998E-2</c:v>
                </c:pt>
                <c:pt idx="7">
                  <c:v>8.6037058499999999E-2</c:v>
                </c:pt>
                <c:pt idx="8">
                  <c:v>0.1080126205</c:v>
                </c:pt>
                <c:pt idx="9">
                  <c:v>0.1103870746</c:v>
                </c:pt>
                <c:pt idx="10">
                  <c:v>0.12901625459999999</c:v>
                </c:pt>
                <c:pt idx="11">
                  <c:v>0.1201991384</c:v>
                </c:pt>
                <c:pt idx="12">
                  <c:v>0.1081363275</c:v>
                </c:pt>
                <c:pt idx="13">
                  <c:v>0.10305697079999999</c:v>
                </c:pt>
                <c:pt idx="14">
                  <c:v>9.6451800200000007E-2</c:v>
                </c:pt>
                <c:pt idx="15">
                  <c:v>8.7951664200000002E-2</c:v>
                </c:pt>
                <c:pt idx="16">
                  <c:v>9.6801872100000005E-2</c:v>
                </c:pt>
                <c:pt idx="17">
                  <c:v>0.10010510760000001</c:v>
                </c:pt>
                <c:pt idx="18">
                  <c:v>9.1447811399999995E-2</c:v>
                </c:pt>
                <c:pt idx="19">
                  <c:v>8.1706358300000004E-2</c:v>
                </c:pt>
                <c:pt idx="20">
                  <c:v>8.5498673400000003E-2</c:v>
                </c:pt>
                <c:pt idx="21">
                  <c:v>7.8612078500000002E-2</c:v>
                </c:pt>
                <c:pt idx="22">
                  <c:v>7.7459663499999998E-2</c:v>
                </c:pt>
                <c:pt idx="23">
                  <c:v>6.71008456E-2</c:v>
                </c:pt>
                <c:pt idx="24">
                  <c:v>6.1814533300000002E-2</c:v>
                </c:pt>
                <c:pt idx="25">
                  <c:v>6.8101461200000005E-2</c:v>
                </c:pt>
                <c:pt idx="26">
                  <c:v>6.4503835600000003E-2</c:v>
                </c:pt>
                <c:pt idx="27">
                  <c:v>8.5196881700000004E-2</c:v>
                </c:pt>
                <c:pt idx="28">
                  <c:v>8.9975971900000007E-2</c:v>
                </c:pt>
                <c:pt idx="29">
                  <c:v>8.4411381999999993E-2</c:v>
                </c:pt>
                <c:pt idx="30">
                  <c:v>7.7727748400000005E-2</c:v>
                </c:pt>
                <c:pt idx="31">
                  <c:v>6.8386660899999993E-2</c:v>
                </c:pt>
                <c:pt idx="32">
                  <c:v>7.9806342500000002E-2</c:v>
                </c:pt>
                <c:pt idx="33">
                  <c:v>6.9363884700000003E-2</c:v>
                </c:pt>
                <c:pt idx="34">
                  <c:v>6.9220894300000002E-2</c:v>
                </c:pt>
                <c:pt idx="35">
                  <c:v>8.3188096000000003E-2</c:v>
                </c:pt>
                <c:pt idx="36">
                  <c:v>8.3400395099999997E-2</c:v>
                </c:pt>
                <c:pt idx="37">
                  <c:v>0.1117186907</c:v>
                </c:pt>
                <c:pt idx="38">
                  <c:v>0.13795295329999999</c:v>
                </c:pt>
                <c:pt idx="39">
                  <c:v>0.138023757</c:v>
                </c:pt>
                <c:pt idx="40">
                  <c:v>0.13450415399999999</c:v>
                </c:pt>
                <c:pt idx="41">
                  <c:v>0.13495882170000001</c:v>
                </c:pt>
                <c:pt idx="42">
                  <c:v>0.12643635549999999</c:v>
                </c:pt>
                <c:pt idx="43">
                  <c:v>0.1227972847</c:v>
                </c:pt>
                <c:pt idx="44">
                  <c:v>0.12327444730000001</c:v>
                </c:pt>
                <c:pt idx="45">
                  <c:v>0.1237795421</c:v>
                </c:pt>
                <c:pt idx="46">
                  <c:v>0.13466215710000001</c:v>
                </c:pt>
                <c:pt idx="47">
                  <c:v>0.1258807082</c:v>
                </c:pt>
                <c:pt idx="48">
                  <c:v>0.1195950236</c:v>
                </c:pt>
                <c:pt idx="49">
                  <c:v>0.13303434629999999</c:v>
                </c:pt>
                <c:pt idx="50">
                  <c:v>0.14827786539999999</c:v>
                </c:pt>
                <c:pt idx="51">
                  <c:v>0.1483145253</c:v>
                </c:pt>
                <c:pt idx="52">
                  <c:v>0.1485365018</c:v>
                </c:pt>
                <c:pt idx="53">
                  <c:v>0.1580038497</c:v>
                </c:pt>
                <c:pt idx="54">
                  <c:v>0.1518349346</c:v>
                </c:pt>
                <c:pt idx="55">
                  <c:v>0.15129818440000001</c:v>
                </c:pt>
                <c:pt idx="56">
                  <c:v>0.1430881933</c:v>
                </c:pt>
                <c:pt idx="57">
                  <c:v>0.14321122250000001</c:v>
                </c:pt>
                <c:pt idx="58">
                  <c:v>0.14223444360000001</c:v>
                </c:pt>
                <c:pt idx="59">
                  <c:v>0.13486212659999999</c:v>
                </c:pt>
                <c:pt idx="60">
                  <c:v>0.14826742949999999</c:v>
                </c:pt>
                <c:pt idx="61">
                  <c:v>0.1571709234</c:v>
                </c:pt>
                <c:pt idx="62">
                  <c:v>0.1661050536</c:v>
                </c:pt>
                <c:pt idx="63">
                  <c:v>0.17557779579999999</c:v>
                </c:pt>
                <c:pt idx="64">
                  <c:v>0.17193709239999999</c:v>
                </c:pt>
                <c:pt idx="65">
                  <c:v>0.1644421683</c:v>
                </c:pt>
                <c:pt idx="66">
                  <c:v>0.16023184770000001</c:v>
                </c:pt>
                <c:pt idx="67">
                  <c:v>0.15470255899999999</c:v>
                </c:pt>
                <c:pt idx="68">
                  <c:v>0.15407854979999999</c:v>
                </c:pt>
                <c:pt idx="69">
                  <c:v>0.1507501939</c:v>
                </c:pt>
                <c:pt idx="70">
                  <c:v>0.157223796</c:v>
                </c:pt>
                <c:pt idx="71">
                  <c:v>0.1514534267</c:v>
                </c:pt>
                <c:pt idx="72">
                  <c:v>0.14516741220000001</c:v>
                </c:pt>
                <c:pt idx="73">
                  <c:v>0.15517144329999999</c:v>
                </c:pt>
                <c:pt idx="74">
                  <c:v>0.1601553919</c:v>
                </c:pt>
                <c:pt idx="75">
                  <c:v>0.1537054357</c:v>
                </c:pt>
                <c:pt idx="76">
                  <c:v>0.14115059660000001</c:v>
                </c:pt>
                <c:pt idx="77">
                  <c:v>0.1282458165</c:v>
                </c:pt>
                <c:pt idx="78">
                  <c:v>0.1329447658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9A-4347-B82E-E1B16D82E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58936"/>
        <c:axId val="444758544"/>
      </c:lineChart>
      <c:dateAx>
        <c:axId val="44475893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58544"/>
        <c:crosses val="autoZero"/>
        <c:auto val="1"/>
        <c:lblOffset val="100"/>
        <c:baseTimeUnit val="months"/>
        <c:majorUnit val="6"/>
        <c:majorTimeUnit val="months"/>
      </c:dateAx>
      <c:valAx>
        <c:axId val="44475854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5893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Cash Margin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Tables!$AQ$4</c:f>
              <c:strCache>
                <c:ptCount val="1"/>
                <c:pt idx="0">
                  <c:v>Operating Cash Margin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Tables!$AQ$6:$AQ$120</c:f>
              <c:numCache>
                <c:formatCode>0.00%</c:formatCode>
                <c:ptCount val="1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3.6539582600000002E-2</c:v>
                </c:pt>
                <c:pt idx="5">
                  <c:v>5.7909597600000001E-2</c:v>
                </c:pt>
                <c:pt idx="6">
                  <c:v>0.105976896</c:v>
                </c:pt>
                <c:pt idx="7">
                  <c:v>0.14126938289999999</c:v>
                </c:pt>
                <c:pt idx="8">
                  <c:v>0.15953795030000001</c:v>
                </c:pt>
                <c:pt idx="9">
                  <c:v>0.16648730010000001</c:v>
                </c:pt>
                <c:pt idx="10">
                  <c:v>0.18573977559999999</c:v>
                </c:pt>
                <c:pt idx="11">
                  <c:v>0.17919364469999999</c:v>
                </c:pt>
                <c:pt idx="12">
                  <c:v>0.15970898180000001</c:v>
                </c:pt>
                <c:pt idx="13">
                  <c:v>0.15617894500000001</c:v>
                </c:pt>
                <c:pt idx="14">
                  <c:v>0.14974285870000001</c:v>
                </c:pt>
                <c:pt idx="15">
                  <c:v>0.15048117559999999</c:v>
                </c:pt>
                <c:pt idx="16">
                  <c:v>0.15636781929999999</c:v>
                </c:pt>
                <c:pt idx="17">
                  <c:v>0.16861516830000001</c:v>
                </c:pt>
                <c:pt idx="18">
                  <c:v>0.1540119469</c:v>
                </c:pt>
                <c:pt idx="19">
                  <c:v>0.1474911626</c:v>
                </c:pt>
                <c:pt idx="20">
                  <c:v>0.15479621239999999</c:v>
                </c:pt>
                <c:pt idx="21">
                  <c:v>0.13592793489999999</c:v>
                </c:pt>
                <c:pt idx="22">
                  <c:v>0.14256632750000001</c:v>
                </c:pt>
                <c:pt idx="23">
                  <c:v>0.12607949020000001</c:v>
                </c:pt>
                <c:pt idx="24">
                  <c:v>0.1227932715</c:v>
                </c:pt>
                <c:pt idx="25">
                  <c:v>0.1342430362</c:v>
                </c:pt>
                <c:pt idx="26">
                  <c:v>0.1235072557</c:v>
                </c:pt>
                <c:pt idx="27">
                  <c:v>0.15253833259999999</c:v>
                </c:pt>
                <c:pt idx="28">
                  <c:v>0.16715741449999999</c:v>
                </c:pt>
                <c:pt idx="29">
                  <c:v>0.1603450632</c:v>
                </c:pt>
                <c:pt idx="30">
                  <c:v>0.15812667420000001</c:v>
                </c:pt>
                <c:pt idx="31">
                  <c:v>0.1546947934</c:v>
                </c:pt>
                <c:pt idx="32">
                  <c:v>0.1512669358</c:v>
                </c:pt>
                <c:pt idx="33">
                  <c:v>0.1432280142</c:v>
                </c:pt>
                <c:pt idx="34">
                  <c:v>0.14305688899999999</c:v>
                </c:pt>
                <c:pt idx="35">
                  <c:v>0.1501265963</c:v>
                </c:pt>
                <c:pt idx="36">
                  <c:v>0.16395810350000001</c:v>
                </c:pt>
                <c:pt idx="37">
                  <c:v>0.17140512259999999</c:v>
                </c:pt>
                <c:pt idx="38">
                  <c:v>0.20248740649999999</c:v>
                </c:pt>
                <c:pt idx="39">
                  <c:v>0.21475470460000001</c:v>
                </c:pt>
                <c:pt idx="40">
                  <c:v>0.2027517469</c:v>
                </c:pt>
                <c:pt idx="41">
                  <c:v>0.19983196780000001</c:v>
                </c:pt>
                <c:pt idx="42">
                  <c:v>0.20206163360000001</c:v>
                </c:pt>
                <c:pt idx="43">
                  <c:v>0.1894667115</c:v>
                </c:pt>
                <c:pt idx="44">
                  <c:v>0.1963558789</c:v>
                </c:pt>
                <c:pt idx="45">
                  <c:v>0.20225385530000001</c:v>
                </c:pt>
                <c:pt idx="46">
                  <c:v>0.2141765199</c:v>
                </c:pt>
                <c:pt idx="47">
                  <c:v>0.20851846600000001</c:v>
                </c:pt>
                <c:pt idx="48">
                  <c:v>0.19962686569999999</c:v>
                </c:pt>
                <c:pt idx="49">
                  <c:v>0.2016048204</c:v>
                </c:pt>
                <c:pt idx="50">
                  <c:v>0.22919933109999999</c:v>
                </c:pt>
                <c:pt idx="51">
                  <c:v>0.23685889199999999</c:v>
                </c:pt>
                <c:pt idx="52">
                  <c:v>0.23421376760000001</c:v>
                </c:pt>
                <c:pt idx="53">
                  <c:v>0.2395679946</c:v>
                </c:pt>
                <c:pt idx="54">
                  <c:v>0.2396454606</c:v>
                </c:pt>
                <c:pt idx="55">
                  <c:v>0.23535202120000001</c:v>
                </c:pt>
                <c:pt idx="56">
                  <c:v>0.22551596199999999</c:v>
                </c:pt>
                <c:pt idx="57">
                  <c:v>0.22282608130000001</c:v>
                </c:pt>
                <c:pt idx="58">
                  <c:v>0.22779486309999999</c:v>
                </c:pt>
                <c:pt idx="59">
                  <c:v>0.22287217340000001</c:v>
                </c:pt>
                <c:pt idx="60">
                  <c:v>0.23660860659999999</c:v>
                </c:pt>
                <c:pt idx="61">
                  <c:v>0.24511893109999999</c:v>
                </c:pt>
                <c:pt idx="62">
                  <c:v>0.25192176710000003</c:v>
                </c:pt>
                <c:pt idx="63">
                  <c:v>0.26783798889999999</c:v>
                </c:pt>
                <c:pt idx="64">
                  <c:v>0.2612485625</c:v>
                </c:pt>
                <c:pt idx="65">
                  <c:v>0.26058432479999999</c:v>
                </c:pt>
                <c:pt idx="66">
                  <c:v>0.2487797209</c:v>
                </c:pt>
                <c:pt idx="67">
                  <c:v>0.25457102669999998</c:v>
                </c:pt>
                <c:pt idx="68">
                  <c:v>0.2526144213</c:v>
                </c:pt>
                <c:pt idx="69">
                  <c:v>0.2474367146</c:v>
                </c:pt>
                <c:pt idx="70">
                  <c:v>0.25478666189999999</c:v>
                </c:pt>
                <c:pt idx="71">
                  <c:v>0.25977776349999998</c:v>
                </c:pt>
                <c:pt idx="72">
                  <c:v>0.26098107850000002</c:v>
                </c:pt>
                <c:pt idx="73">
                  <c:v>0.24378450300000001</c:v>
                </c:pt>
                <c:pt idx="74">
                  <c:v>0.25539973119999998</c:v>
                </c:pt>
                <c:pt idx="75">
                  <c:v>0.27200329490000003</c:v>
                </c:pt>
                <c:pt idx="76">
                  <c:v>0.2446561427</c:v>
                </c:pt>
                <c:pt idx="77">
                  <c:v>0.25182085850000002</c:v>
                </c:pt>
                <c:pt idx="78">
                  <c:v>0.2424502244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CF-4426-B64D-1B63D2A4B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52664"/>
        <c:axId val="444752272"/>
      </c:lineChart>
      <c:dateAx>
        <c:axId val="44475266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52272"/>
        <c:crosses val="autoZero"/>
        <c:auto val="1"/>
        <c:lblOffset val="100"/>
        <c:baseTimeUnit val="months"/>
        <c:majorUnit val="6"/>
        <c:majorTimeUnit val="months"/>
      </c:dateAx>
      <c:valAx>
        <c:axId val="444752272"/>
        <c:scaling>
          <c:orientation val="minMax"/>
          <c:min val="6.0000000000000012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526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Income Taxes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Tables!$U$4</c:f>
              <c:strCache>
                <c:ptCount val="1"/>
                <c:pt idx="0">
                  <c:v>Income Taxes to Revenue (%)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Tables!$U$6:$U$120</c:f>
              <c:numCache>
                <c:formatCode>0.00%</c:formatCode>
                <c:ptCount val="115"/>
                <c:pt idx="0">
                  <c:v>4.2192793300000003E-2</c:v>
                </c:pt>
                <c:pt idx="1">
                  <c:v>4.0307387700000002E-2</c:v>
                </c:pt>
                <c:pt idx="2">
                  <c:v>3.8883417300000001E-2</c:v>
                </c:pt>
                <c:pt idx="3">
                  <c:v>3.7949029699999998E-2</c:v>
                </c:pt>
                <c:pt idx="4">
                  <c:v>3.6112632899999997E-2</c:v>
                </c:pt>
                <c:pt idx="5">
                  <c:v>3.5628670600000002E-2</c:v>
                </c:pt>
                <c:pt idx="6">
                  <c:v>3.2626947099999998E-2</c:v>
                </c:pt>
                <c:pt idx="7">
                  <c:v>3.4380387399999997E-2</c:v>
                </c:pt>
                <c:pt idx="8">
                  <c:v>3.4693470999999997E-2</c:v>
                </c:pt>
                <c:pt idx="9">
                  <c:v>3.0621951500000001E-2</c:v>
                </c:pt>
                <c:pt idx="10">
                  <c:v>3.0364977299999998E-2</c:v>
                </c:pt>
                <c:pt idx="11">
                  <c:v>3.0915287199999999E-2</c:v>
                </c:pt>
                <c:pt idx="12">
                  <c:v>3.3451179999999997E-2</c:v>
                </c:pt>
                <c:pt idx="13">
                  <c:v>3.0280415200000001E-2</c:v>
                </c:pt>
                <c:pt idx="14">
                  <c:v>2.79530318E-2</c:v>
                </c:pt>
                <c:pt idx="15">
                  <c:v>2.8391513699999999E-2</c:v>
                </c:pt>
                <c:pt idx="16">
                  <c:v>2.7975237100000001E-2</c:v>
                </c:pt>
                <c:pt idx="17">
                  <c:v>2.9811536E-2</c:v>
                </c:pt>
                <c:pt idx="18">
                  <c:v>3.05546662E-2</c:v>
                </c:pt>
                <c:pt idx="19">
                  <c:v>3.1848210299999999E-2</c:v>
                </c:pt>
                <c:pt idx="20">
                  <c:v>3.15882907E-2</c:v>
                </c:pt>
                <c:pt idx="21">
                  <c:v>3.1535105200000003E-2</c:v>
                </c:pt>
                <c:pt idx="22">
                  <c:v>3.01176888E-2</c:v>
                </c:pt>
                <c:pt idx="23">
                  <c:v>2.9515111100000001E-2</c:v>
                </c:pt>
                <c:pt idx="24">
                  <c:v>2.9285940999999999E-2</c:v>
                </c:pt>
                <c:pt idx="25">
                  <c:v>3.0279016299999999E-2</c:v>
                </c:pt>
                <c:pt idx="26">
                  <c:v>3.2085900799999997E-2</c:v>
                </c:pt>
                <c:pt idx="27">
                  <c:v>3.25196455E-2</c:v>
                </c:pt>
                <c:pt idx="28">
                  <c:v>3.4900900499999998E-2</c:v>
                </c:pt>
                <c:pt idx="29">
                  <c:v>3.5852549300000001E-2</c:v>
                </c:pt>
                <c:pt idx="30">
                  <c:v>3.5383619200000001E-2</c:v>
                </c:pt>
                <c:pt idx="31">
                  <c:v>3.8923461399999998E-2</c:v>
                </c:pt>
                <c:pt idx="32">
                  <c:v>3.6681041900000003E-2</c:v>
                </c:pt>
                <c:pt idx="33">
                  <c:v>3.5943107799999999E-2</c:v>
                </c:pt>
                <c:pt idx="34">
                  <c:v>3.6223506699999998E-2</c:v>
                </c:pt>
                <c:pt idx="35">
                  <c:v>3.2244773999999997E-2</c:v>
                </c:pt>
                <c:pt idx="36">
                  <c:v>3.2775462700000001E-2</c:v>
                </c:pt>
                <c:pt idx="37">
                  <c:v>3.2811030999999997E-2</c:v>
                </c:pt>
                <c:pt idx="38">
                  <c:v>3.1079849199999999E-2</c:v>
                </c:pt>
                <c:pt idx="39">
                  <c:v>3.5791027099999997E-2</c:v>
                </c:pt>
                <c:pt idx="40">
                  <c:v>3.6358355600000003E-2</c:v>
                </c:pt>
                <c:pt idx="41">
                  <c:v>3.8112529499999999E-2</c:v>
                </c:pt>
                <c:pt idx="42">
                  <c:v>3.99299475E-2</c:v>
                </c:pt>
                <c:pt idx="43">
                  <c:v>4.03537047E-2</c:v>
                </c:pt>
                <c:pt idx="44">
                  <c:v>3.8392456200000001E-2</c:v>
                </c:pt>
                <c:pt idx="45">
                  <c:v>3.6544850500000003E-2</c:v>
                </c:pt>
                <c:pt idx="46">
                  <c:v>3.8308727600000002E-2</c:v>
                </c:pt>
                <c:pt idx="47">
                  <c:v>3.95284459E-2</c:v>
                </c:pt>
                <c:pt idx="48">
                  <c:v>4.1429334300000002E-2</c:v>
                </c:pt>
                <c:pt idx="49">
                  <c:v>4.22875349E-2</c:v>
                </c:pt>
                <c:pt idx="50">
                  <c:v>4.1024265999999997E-2</c:v>
                </c:pt>
                <c:pt idx="51">
                  <c:v>3.8931510199999998E-2</c:v>
                </c:pt>
                <c:pt idx="52">
                  <c:v>3.93838018E-2</c:v>
                </c:pt>
                <c:pt idx="53">
                  <c:v>3.6924206899999999E-2</c:v>
                </c:pt>
                <c:pt idx="54">
                  <c:v>3.7934190499999999E-2</c:v>
                </c:pt>
                <c:pt idx="55">
                  <c:v>4.1093346500000003E-2</c:v>
                </c:pt>
                <c:pt idx="56">
                  <c:v>3.7375415299999999E-2</c:v>
                </c:pt>
                <c:pt idx="57">
                  <c:v>3.82931595E-2</c:v>
                </c:pt>
                <c:pt idx="58">
                  <c:v>3.7193514099999998E-2</c:v>
                </c:pt>
                <c:pt idx="59">
                  <c:v>3.7538041799999998E-2</c:v>
                </c:pt>
                <c:pt idx="60">
                  <c:v>4.0476154799999997E-2</c:v>
                </c:pt>
                <c:pt idx="61">
                  <c:v>3.9405622600000002E-2</c:v>
                </c:pt>
                <c:pt idx="62">
                  <c:v>3.5230600299999998E-2</c:v>
                </c:pt>
                <c:pt idx="63">
                  <c:v>3.9090428500000003E-2</c:v>
                </c:pt>
                <c:pt idx="64">
                  <c:v>3.8350316699999998E-2</c:v>
                </c:pt>
                <c:pt idx="65">
                  <c:v>3.9374537199999997E-2</c:v>
                </c:pt>
                <c:pt idx="66">
                  <c:v>4.1182900299999999E-2</c:v>
                </c:pt>
                <c:pt idx="67">
                  <c:v>4.0534223699999997E-2</c:v>
                </c:pt>
                <c:pt idx="68">
                  <c:v>4.3980795400000001E-2</c:v>
                </c:pt>
                <c:pt idx="69">
                  <c:v>4.0600498499999998E-2</c:v>
                </c:pt>
                <c:pt idx="70">
                  <c:v>3.8675899299999997E-2</c:v>
                </c:pt>
                <c:pt idx="71">
                  <c:v>3.1839642100000003E-2</c:v>
                </c:pt>
                <c:pt idx="72">
                  <c:v>2.7908648899999999E-2</c:v>
                </c:pt>
                <c:pt idx="73">
                  <c:v>2.4323029400000001E-2</c:v>
                </c:pt>
                <c:pt idx="74">
                  <c:v>1.7833711499999998E-2</c:v>
                </c:pt>
                <c:pt idx="75">
                  <c:v>1.84628711E-2</c:v>
                </c:pt>
                <c:pt idx="76">
                  <c:v>1.8542126999999999E-2</c:v>
                </c:pt>
                <c:pt idx="77">
                  <c:v>2.1271761E-2</c:v>
                </c:pt>
                <c:pt idx="78">
                  <c:v>1.9152348999999999E-2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BC-486D-93E1-4BD668825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51488"/>
        <c:axId val="444760504"/>
      </c:lineChart>
      <c:dateAx>
        <c:axId val="44475148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60504"/>
        <c:crosses val="autoZero"/>
        <c:auto val="1"/>
        <c:lblOffset val="100"/>
        <c:baseTimeUnit val="months"/>
        <c:majorUnit val="6"/>
        <c:majorTimeUnit val="months"/>
      </c:dateAx>
      <c:valAx>
        <c:axId val="44476050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514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Revenue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Tables!$P$4</c:f>
              <c:strCache>
                <c:ptCount val="1"/>
                <c:pt idx="0">
                  <c:v>Revenue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Tables!$P$6:$P$120</c:f>
              <c:numCache>
                <c:formatCode>"$"#,##0.00;\("$"#,##0.00\)</c:formatCode>
                <c:ptCount val="115"/>
                <c:pt idx="0">
                  <c:v>1267.297</c:v>
                </c:pt>
                <c:pt idx="1">
                  <c:v>1328.1044999999999</c:v>
                </c:pt>
                <c:pt idx="2">
                  <c:v>1620.7070000000001</c:v>
                </c:pt>
                <c:pt idx="3">
                  <c:v>1690.5005000000001</c:v>
                </c:pt>
                <c:pt idx="4">
                  <c:v>2157.9560000000001</c:v>
                </c:pt>
                <c:pt idx="5">
                  <c:v>2322.3510000000001</c:v>
                </c:pt>
                <c:pt idx="6">
                  <c:v>2381.2809999999999</c:v>
                </c:pt>
                <c:pt idx="7">
                  <c:v>1839.4580000000001</c:v>
                </c:pt>
                <c:pt idx="8">
                  <c:v>1537.5419999999999</c:v>
                </c:pt>
                <c:pt idx="9">
                  <c:v>1594.537</c:v>
                </c:pt>
                <c:pt idx="10">
                  <c:v>1610.703</c:v>
                </c:pt>
                <c:pt idx="11">
                  <c:v>1653.701</c:v>
                </c:pt>
                <c:pt idx="12">
                  <c:v>1863.4</c:v>
                </c:pt>
                <c:pt idx="13">
                  <c:v>1740.655</c:v>
                </c:pt>
                <c:pt idx="14">
                  <c:v>1855.81</c:v>
                </c:pt>
                <c:pt idx="15">
                  <c:v>1859.0965000000001</c:v>
                </c:pt>
                <c:pt idx="16">
                  <c:v>1990.29</c:v>
                </c:pt>
                <c:pt idx="17">
                  <c:v>1872.2375</c:v>
                </c:pt>
                <c:pt idx="18">
                  <c:v>1932.1959999999999</c:v>
                </c:pt>
                <c:pt idx="19">
                  <c:v>2005.7729999999999</c:v>
                </c:pt>
                <c:pt idx="20">
                  <c:v>2058</c:v>
                </c:pt>
                <c:pt idx="21">
                  <c:v>2123.5059999999999</c:v>
                </c:pt>
                <c:pt idx="22">
                  <c:v>2229.5160000000001</c:v>
                </c:pt>
                <c:pt idx="23">
                  <c:v>2275.1565000000001</c:v>
                </c:pt>
                <c:pt idx="24">
                  <c:v>2354.4490000000001</c:v>
                </c:pt>
                <c:pt idx="25">
                  <c:v>2448.9845</c:v>
                </c:pt>
                <c:pt idx="26">
                  <c:v>2598.9879999999998</c:v>
                </c:pt>
                <c:pt idx="27">
                  <c:v>2588.2269999999999</c:v>
                </c:pt>
                <c:pt idx="28">
                  <c:v>2481.681</c:v>
                </c:pt>
                <c:pt idx="29">
                  <c:v>2524.5014999999999</c:v>
                </c:pt>
                <c:pt idx="30">
                  <c:v>2646.0079999999998</c:v>
                </c:pt>
                <c:pt idx="31">
                  <c:v>2600.5450000000001</c:v>
                </c:pt>
                <c:pt idx="32">
                  <c:v>2658.9059999999999</c:v>
                </c:pt>
                <c:pt idx="33">
                  <c:v>2634.5045</c:v>
                </c:pt>
                <c:pt idx="34">
                  <c:v>2883.3764999999999</c:v>
                </c:pt>
                <c:pt idx="35">
                  <c:v>2740.152</c:v>
                </c:pt>
                <c:pt idx="36">
                  <c:v>2667.1565000000001</c:v>
                </c:pt>
                <c:pt idx="37">
                  <c:v>2426.0039999999999</c:v>
                </c:pt>
                <c:pt idx="38">
                  <c:v>2411.4169999999999</c:v>
                </c:pt>
                <c:pt idx="39">
                  <c:v>2309.59</c:v>
                </c:pt>
                <c:pt idx="40">
                  <c:v>2325</c:v>
                </c:pt>
                <c:pt idx="41">
                  <c:v>2243.643</c:v>
                </c:pt>
                <c:pt idx="42">
                  <c:v>2320.3420000000001</c:v>
                </c:pt>
                <c:pt idx="43">
                  <c:v>2368.4834999999998</c:v>
                </c:pt>
                <c:pt idx="44">
                  <c:v>2327.4050000000002</c:v>
                </c:pt>
                <c:pt idx="45">
                  <c:v>2423.2150000000001</c:v>
                </c:pt>
                <c:pt idx="46">
                  <c:v>2537.9589999999998</c:v>
                </c:pt>
                <c:pt idx="47">
                  <c:v>2535.64</c:v>
                </c:pt>
                <c:pt idx="48">
                  <c:v>2446.9749999999999</c:v>
                </c:pt>
                <c:pt idx="49">
                  <c:v>2347.3270000000002</c:v>
                </c:pt>
                <c:pt idx="50">
                  <c:v>2248.9229999999998</c:v>
                </c:pt>
                <c:pt idx="51">
                  <c:v>2285.6849999999999</c:v>
                </c:pt>
                <c:pt idx="52">
                  <c:v>2372.4</c:v>
                </c:pt>
                <c:pt idx="53">
                  <c:v>2432.61</c:v>
                </c:pt>
                <c:pt idx="54">
                  <c:v>2455.3000000000002</c:v>
                </c:pt>
                <c:pt idx="55">
                  <c:v>2408.4769999999999</c:v>
                </c:pt>
                <c:pt idx="56">
                  <c:v>2452.998</c:v>
                </c:pt>
                <c:pt idx="57">
                  <c:v>2404.3000000000002</c:v>
                </c:pt>
                <c:pt idx="58">
                  <c:v>2434.9924999999998</c:v>
                </c:pt>
                <c:pt idx="59">
                  <c:v>2531.6999999999998</c:v>
                </c:pt>
                <c:pt idx="60">
                  <c:v>2369.9</c:v>
                </c:pt>
                <c:pt idx="61">
                  <c:v>2332.982</c:v>
                </c:pt>
                <c:pt idx="62">
                  <c:v>2052.181</c:v>
                </c:pt>
                <c:pt idx="63">
                  <c:v>2188.38</c:v>
                </c:pt>
                <c:pt idx="64">
                  <c:v>2012.367</c:v>
                </c:pt>
                <c:pt idx="65">
                  <c:v>2039.367</c:v>
                </c:pt>
                <c:pt idx="66">
                  <c:v>2330.6880000000001</c:v>
                </c:pt>
                <c:pt idx="67">
                  <c:v>2345.6619999999998</c:v>
                </c:pt>
                <c:pt idx="68">
                  <c:v>2383.9789999999998</c:v>
                </c:pt>
                <c:pt idx="69">
                  <c:v>2399.2849999999999</c:v>
                </c:pt>
                <c:pt idx="70">
                  <c:v>2449.884</c:v>
                </c:pt>
                <c:pt idx="71">
                  <c:v>2563.625</c:v>
                </c:pt>
                <c:pt idx="72">
                  <c:v>2648.3850000000002</c:v>
                </c:pt>
                <c:pt idx="73">
                  <c:v>2671.5770000000002</c:v>
                </c:pt>
                <c:pt idx="74">
                  <c:v>2790.3870000000002</c:v>
                </c:pt>
                <c:pt idx="75">
                  <c:v>2563.0974999999999</c:v>
                </c:pt>
                <c:pt idx="76">
                  <c:v>2169.3000000000002</c:v>
                </c:pt>
                <c:pt idx="77">
                  <c:v>2737.4850000000001</c:v>
                </c:pt>
                <c:pt idx="78">
                  <c:v>2184.9499999999998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C6-4E80-A640-78F690AC5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50704"/>
        <c:axId val="444750312"/>
      </c:lineChart>
      <c:dateAx>
        <c:axId val="44475070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50312"/>
        <c:crosses val="autoZero"/>
        <c:auto val="1"/>
        <c:lblOffset val="100"/>
        <c:baseTimeUnit val="months"/>
        <c:majorUnit val="6"/>
        <c:majorTimeUnit val="months"/>
      </c:dateAx>
      <c:valAx>
        <c:axId val="444750312"/>
        <c:scaling>
          <c:orientation val="minMax"/>
          <c:min val="3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507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and Short Term Investments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Tables!$M$4</c:f>
              <c:strCache>
                <c:ptCount val="1"/>
                <c:pt idx="0">
                  <c:v>Cash and Short-Term Investments to Revenue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Tables!$M$6:$M$120</c:f>
              <c:numCache>
                <c:formatCode>0.00%</c:formatCode>
                <c:ptCount val="115"/>
                <c:pt idx="0">
                  <c:v>2.3673413300000001E-2</c:v>
                </c:pt>
                <c:pt idx="1">
                  <c:v>2.14761404E-2</c:v>
                </c:pt>
                <c:pt idx="2">
                  <c:v>2.33032645E-2</c:v>
                </c:pt>
                <c:pt idx="3">
                  <c:v>2.1634135400000001E-2</c:v>
                </c:pt>
                <c:pt idx="4">
                  <c:v>2.102445E-2</c:v>
                </c:pt>
                <c:pt idx="5">
                  <c:v>2.7436479400000002E-2</c:v>
                </c:pt>
                <c:pt idx="6">
                  <c:v>2.6327758999999999E-2</c:v>
                </c:pt>
                <c:pt idx="7">
                  <c:v>2.84369914E-2</c:v>
                </c:pt>
                <c:pt idx="8">
                  <c:v>3.4825665399999997E-2</c:v>
                </c:pt>
                <c:pt idx="9">
                  <c:v>3.8824763900000003E-2</c:v>
                </c:pt>
                <c:pt idx="10">
                  <c:v>4.75346793E-2</c:v>
                </c:pt>
                <c:pt idx="11">
                  <c:v>4.7936720799999999E-2</c:v>
                </c:pt>
                <c:pt idx="12">
                  <c:v>4.9436710600000003E-2</c:v>
                </c:pt>
                <c:pt idx="13">
                  <c:v>4.1317802899999999E-2</c:v>
                </c:pt>
                <c:pt idx="14">
                  <c:v>4.83385177E-2</c:v>
                </c:pt>
                <c:pt idx="15">
                  <c:v>4.4295751600000002E-2</c:v>
                </c:pt>
                <c:pt idx="16">
                  <c:v>5.3398417300000001E-2</c:v>
                </c:pt>
                <c:pt idx="17">
                  <c:v>5.3243037200000003E-2</c:v>
                </c:pt>
                <c:pt idx="18">
                  <c:v>4.9400530300000002E-2</c:v>
                </c:pt>
                <c:pt idx="19">
                  <c:v>4.02617199E-2</c:v>
                </c:pt>
                <c:pt idx="20">
                  <c:v>5.6112624100000001E-2</c:v>
                </c:pt>
                <c:pt idx="21">
                  <c:v>4.9261564899999999E-2</c:v>
                </c:pt>
                <c:pt idx="22">
                  <c:v>4.9001663600000002E-2</c:v>
                </c:pt>
                <c:pt idx="23">
                  <c:v>3.8954567199999998E-2</c:v>
                </c:pt>
                <c:pt idx="24">
                  <c:v>3.2710429899999997E-2</c:v>
                </c:pt>
                <c:pt idx="25">
                  <c:v>3.5156507900000002E-2</c:v>
                </c:pt>
                <c:pt idx="26">
                  <c:v>2.7853725499999999E-2</c:v>
                </c:pt>
                <c:pt idx="27">
                  <c:v>3.0100072499999998E-2</c:v>
                </c:pt>
                <c:pt idx="28">
                  <c:v>3.6365126900000003E-2</c:v>
                </c:pt>
                <c:pt idx="29">
                  <c:v>3.2546988899999997E-2</c:v>
                </c:pt>
                <c:pt idx="30">
                  <c:v>3.1726764300000002E-2</c:v>
                </c:pt>
                <c:pt idx="31">
                  <c:v>3.5955058400000003E-2</c:v>
                </c:pt>
                <c:pt idx="32">
                  <c:v>3.4054260199999999E-2</c:v>
                </c:pt>
                <c:pt idx="33">
                  <c:v>3.3418737699999999E-2</c:v>
                </c:pt>
                <c:pt idx="34">
                  <c:v>3.1071278599999998E-2</c:v>
                </c:pt>
                <c:pt idx="35">
                  <c:v>3.5747795700000001E-2</c:v>
                </c:pt>
                <c:pt idx="36">
                  <c:v>4.6976642300000003E-2</c:v>
                </c:pt>
                <c:pt idx="37">
                  <c:v>4.06324344E-2</c:v>
                </c:pt>
                <c:pt idx="38">
                  <c:v>4.20137306E-2</c:v>
                </c:pt>
                <c:pt idx="39">
                  <c:v>4.6167801299999998E-2</c:v>
                </c:pt>
                <c:pt idx="40">
                  <c:v>4.7049076199999998E-2</c:v>
                </c:pt>
                <c:pt idx="41">
                  <c:v>3.8108568500000002E-2</c:v>
                </c:pt>
                <c:pt idx="42">
                  <c:v>4.8297351400000001E-2</c:v>
                </c:pt>
                <c:pt idx="43">
                  <c:v>4.1962686999999999E-2</c:v>
                </c:pt>
                <c:pt idx="44">
                  <c:v>4.9505320399999997E-2</c:v>
                </c:pt>
                <c:pt idx="45">
                  <c:v>4.7951180900000001E-2</c:v>
                </c:pt>
                <c:pt idx="46">
                  <c:v>5.0784121500000001E-2</c:v>
                </c:pt>
                <c:pt idx="47">
                  <c:v>3.2145220100000003E-2</c:v>
                </c:pt>
                <c:pt idx="48">
                  <c:v>4.2799999999999998E-2</c:v>
                </c:pt>
                <c:pt idx="49">
                  <c:v>4.0047535299999999E-2</c:v>
                </c:pt>
                <c:pt idx="50">
                  <c:v>4.7520798699999998E-2</c:v>
                </c:pt>
                <c:pt idx="51">
                  <c:v>3.7405033999999997E-2</c:v>
                </c:pt>
                <c:pt idx="52">
                  <c:v>4.3334708999999999E-2</c:v>
                </c:pt>
                <c:pt idx="53">
                  <c:v>4.5463284E-2</c:v>
                </c:pt>
                <c:pt idx="54">
                  <c:v>4.5027370800000001E-2</c:v>
                </c:pt>
                <c:pt idx="55">
                  <c:v>3.7343814599999997E-2</c:v>
                </c:pt>
                <c:pt idx="56">
                  <c:v>4.3044196100000001E-2</c:v>
                </c:pt>
                <c:pt idx="57">
                  <c:v>4.1990987299999998E-2</c:v>
                </c:pt>
                <c:pt idx="58">
                  <c:v>3.8023120000000001E-2</c:v>
                </c:pt>
                <c:pt idx="59">
                  <c:v>3.2931772800000002E-2</c:v>
                </c:pt>
                <c:pt idx="60">
                  <c:v>3.5736281100000003E-2</c:v>
                </c:pt>
                <c:pt idx="61">
                  <c:v>4.6231805899999999E-2</c:v>
                </c:pt>
                <c:pt idx="62">
                  <c:v>3.7749478500000003E-2</c:v>
                </c:pt>
                <c:pt idx="63">
                  <c:v>3.2327478200000002E-2</c:v>
                </c:pt>
                <c:pt idx="64">
                  <c:v>3.3355027699999998E-2</c:v>
                </c:pt>
                <c:pt idx="65">
                  <c:v>5.1478821000000001E-2</c:v>
                </c:pt>
                <c:pt idx="66">
                  <c:v>3.9403695199999998E-2</c:v>
                </c:pt>
                <c:pt idx="67">
                  <c:v>3.2281877100000002E-2</c:v>
                </c:pt>
                <c:pt idx="68">
                  <c:v>3.5400033800000001E-2</c:v>
                </c:pt>
                <c:pt idx="69">
                  <c:v>2.76110444E-2</c:v>
                </c:pt>
                <c:pt idx="70">
                  <c:v>3.6249251000000003E-2</c:v>
                </c:pt>
                <c:pt idx="71">
                  <c:v>3.3981301899999997E-2</c:v>
                </c:pt>
                <c:pt idx="72">
                  <c:v>3.11713718E-2</c:v>
                </c:pt>
                <c:pt idx="73">
                  <c:v>3.4450383699999997E-2</c:v>
                </c:pt>
                <c:pt idx="74">
                  <c:v>4.0949634499999998E-2</c:v>
                </c:pt>
                <c:pt idx="75">
                  <c:v>3.7670268799999997E-2</c:v>
                </c:pt>
                <c:pt idx="76">
                  <c:v>3.8257630000000001E-2</c:v>
                </c:pt>
                <c:pt idx="77">
                  <c:v>4.0787275400000003E-2</c:v>
                </c:pt>
                <c:pt idx="78">
                  <c:v>4.7536492600000001E-2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3-4426-BD60-D34EEAA80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151504"/>
        <c:axId val="444749528"/>
      </c:lineChart>
      <c:dateAx>
        <c:axId val="47715150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49528"/>
        <c:crosses val="autoZero"/>
        <c:auto val="1"/>
        <c:lblOffset val="100"/>
        <c:baseTimeUnit val="months"/>
        <c:majorUnit val="6"/>
        <c:majorTimeUnit val="months"/>
      </c:dateAx>
      <c:valAx>
        <c:axId val="444749528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71515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Sustainable Earnings Indicator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Tables!$AS$4</c:f>
              <c:strCache>
                <c:ptCount val="1"/>
                <c:pt idx="0">
                  <c:v>Sustainable Earnings Indicator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Tables!$AS$6:$AS$120</c:f>
              <c:numCache>
                <c:formatCode>0.00%</c:formatCode>
                <c:ptCount val="115"/>
                <c:pt idx="0">
                  <c:v>-4.6021480000000003E-3</c:v>
                </c:pt>
                <c:pt idx="1">
                  <c:v>-4.906395E-3</c:v>
                </c:pt>
                <c:pt idx="2">
                  <c:v>-5.5403910000000004E-3</c:v>
                </c:pt>
                <c:pt idx="3">
                  <c:v>-4.2994469999999996E-3</c:v>
                </c:pt>
                <c:pt idx="4">
                  <c:v>-5.2137679999999997E-3</c:v>
                </c:pt>
                <c:pt idx="5">
                  <c:v>-4.2125119999999999E-3</c:v>
                </c:pt>
                <c:pt idx="6">
                  <c:v>-4.50579E-3</c:v>
                </c:pt>
                <c:pt idx="7">
                  <c:v>-4.4439350000000004E-3</c:v>
                </c:pt>
                <c:pt idx="8">
                  <c:v>-2.4577510000000002E-3</c:v>
                </c:pt>
                <c:pt idx="9">
                  <c:v>-2.2412650000000001E-3</c:v>
                </c:pt>
                <c:pt idx="10">
                  <c:v>-1.833105E-3</c:v>
                </c:pt>
                <c:pt idx="11">
                  <c:v>-2.2962270000000001E-3</c:v>
                </c:pt>
                <c:pt idx="12">
                  <c:v>-2.2529099999999999E-3</c:v>
                </c:pt>
                <c:pt idx="13">
                  <c:v>-2.329153E-3</c:v>
                </c:pt>
                <c:pt idx="14">
                  <c:v>-2.0493730000000002E-3</c:v>
                </c:pt>
                <c:pt idx="15">
                  <c:v>-2.365191E-3</c:v>
                </c:pt>
                <c:pt idx="16">
                  <c:v>-2.2819509999999999E-3</c:v>
                </c:pt>
                <c:pt idx="17">
                  <c:v>-1.9159050000000001E-3</c:v>
                </c:pt>
                <c:pt idx="18">
                  <c:v>-1.854809E-3</c:v>
                </c:pt>
                <c:pt idx="19">
                  <c:v>-2.63452E-3</c:v>
                </c:pt>
                <c:pt idx="20">
                  <c:v>-3.4432199999999999E-3</c:v>
                </c:pt>
                <c:pt idx="21">
                  <c:v>-3.1463820000000001E-3</c:v>
                </c:pt>
                <c:pt idx="22">
                  <c:v>-3.2336309999999998E-3</c:v>
                </c:pt>
                <c:pt idx="23">
                  <c:v>-2.1785670000000002E-3</c:v>
                </c:pt>
                <c:pt idx="24">
                  <c:v>-2.0803530000000001E-3</c:v>
                </c:pt>
                <c:pt idx="25">
                  <c:v>-2.3368009999999999E-3</c:v>
                </c:pt>
                <c:pt idx="26">
                  <c:v>-3.1914809999999999E-3</c:v>
                </c:pt>
                <c:pt idx="27">
                  <c:v>-4.8206569999999999E-3</c:v>
                </c:pt>
                <c:pt idx="28">
                  <c:v>-5.7140469999999999E-3</c:v>
                </c:pt>
                <c:pt idx="29">
                  <c:v>-4.9791760000000001E-3</c:v>
                </c:pt>
                <c:pt idx="30">
                  <c:v>-5.9727210000000003E-3</c:v>
                </c:pt>
                <c:pt idx="31">
                  <c:v>-6.428062E-3</c:v>
                </c:pt>
                <c:pt idx="32">
                  <c:v>-6.0306129999999998E-3</c:v>
                </c:pt>
                <c:pt idx="33">
                  <c:v>-7.5101029999999997E-3</c:v>
                </c:pt>
                <c:pt idx="34">
                  <c:v>-5.2189159999999997E-3</c:v>
                </c:pt>
                <c:pt idx="35">
                  <c:v>-1.9463270000000001E-3</c:v>
                </c:pt>
                <c:pt idx="36">
                  <c:v>-1.26611E-3</c:v>
                </c:pt>
                <c:pt idx="37">
                  <c:v>-1.910487E-3</c:v>
                </c:pt>
                <c:pt idx="38">
                  <c:v>-2.9514770000000001E-3</c:v>
                </c:pt>
                <c:pt idx="39">
                  <c:v>-4.8726689999999996E-3</c:v>
                </c:pt>
                <c:pt idx="40">
                  <c:v>-4.5888079999999998E-3</c:v>
                </c:pt>
                <c:pt idx="41">
                  <c:v>-2.995555E-3</c:v>
                </c:pt>
                <c:pt idx="42">
                  <c:v>-1.8806439999999999E-3</c:v>
                </c:pt>
                <c:pt idx="43">
                  <c:v>-2.0079820000000002E-3</c:v>
                </c:pt>
                <c:pt idx="44">
                  <c:v>-2.5060870000000002E-3</c:v>
                </c:pt>
                <c:pt idx="45">
                  <c:v>-3.1651969999999998E-3</c:v>
                </c:pt>
                <c:pt idx="46">
                  <c:v>-2.818128E-3</c:v>
                </c:pt>
                <c:pt idx="47">
                  <c:v>-1.670328E-3</c:v>
                </c:pt>
                <c:pt idx="48">
                  <c:v>-1.2078429999999999E-3</c:v>
                </c:pt>
                <c:pt idx="49">
                  <c:v>-9.63958E-4</c:v>
                </c:pt>
                <c:pt idx="50">
                  <c:v>-2.0135029999999998E-3</c:v>
                </c:pt>
                <c:pt idx="51">
                  <c:v>-1.1012719999999999E-3</c:v>
                </c:pt>
                <c:pt idx="52">
                  <c:v>-2.200895E-3</c:v>
                </c:pt>
                <c:pt idx="53">
                  <c:v>-1.8360220000000001E-3</c:v>
                </c:pt>
                <c:pt idx="54">
                  <c:v>-1.849659E-3</c:v>
                </c:pt>
                <c:pt idx="55">
                  <c:v>-1.6101380000000001E-3</c:v>
                </c:pt>
                <c:pt idx="56">
                  <c:v>-2.1368559999999999E-3</c:v>
                </c:pt>
                <c:pt idx="57">
                  <c:v>-2.4653470000000001E-3</c:v>
                </c:pt>
                <c:pt idx="58">
                  <c:v>-2.2619509999999999E-3</c:v>
                </c:pt>
                <c:pt idx="59">
                  <c:v>-1.9954859999999999E-3</c:v>
                </c:pt>
                <c:pt idx="60">
                  <c:v>-2.2002089999999998E-3</c:v>
                </c:pt>
                <c:pt idx="61">
                  <c:v>-1.9584189999999999E-3</c:v>
                </c:pt>
                <c:pt idx="62">
                  <c:v>-1.4304820000000001E-3</c:v>
                </c:pt>
                <c:pt idx="63">
                  <c:v>-1.495688E-3</c:v>
                </c:pt>
                <c:pt idx="64">
                  <c:v>-1.618729E-3</c:v>
                </c:pt>
                <c:pt idx="65">
                  <c:v>-1.945893E-3</c:v>
                </c:pt>
                <c:pt idx="66">
                  <c:v>-2.7743120000000001E-3</c:v>
                </c:pt>
                <c:pt idx="67">
                  <c:v>-2.7311879999999998E-3</c:v>
                </c:pt>
                <c:pt idx="68">
                  <c:v>-2.9445130000000002E-3</c:v>
                </c:pt>
                <c:pt idx="69">
                  <c:v>-2.1839509999999999E-3</c:v>
                </c:pt>
                <c:pt idx="70">
                  <c:v>-4.1646720000000003E-3</c:v>
                </c:pt>
                <c:pt idx="71">
                  <c:v>-3.5312870000000001E-3</c:v>
                </c:pt>
                <c:pt idx="72">
                  <c:v>-5.0345640000000001E-3</c:v>
                </c:pt>
                <c:pt idx="73">
                  <c:v>-3.9946510000000001E-3</c:v>
                </c:pt>
                <c:pt idx="74">
                  <c:v>-2.2718920000000002E-3</c:v>
                </c:pt>
                <c:pt idx="75">
                  <c:v>-0.25445672200000002</c:v>
                </c:pt>
                <c:pt idx="76">
                  <c:v>-9.1974629999999995E-3</c:v>
                </c:pt>
                <c:pt idx="77">
                  <c:v>-1.1050202E-2</c:v>
                </c:pt>
                <c:pt idx="78">
                  <c:v>3.5186464700000003E-2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63-44D4-A979-8C404FD9D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48352"/>
        <c:axId val="444747960"/>
      </c:lineChart>
      <c:dateAx>
        <c:axId val="44474835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47960"/>
        <c:crosses val="autoZero"/>
        <c:auto val="1"/>
        <c:lblOffset val="100"/>
        <c:baseTimeUnit val="months"/>
        <c:majorUnit val="6"/>
        <c:majorTimeUnit val="months"/>
      </c:dateAx>
      <c:valAx>
        <c:axId val="44474796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483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Cash Flow ($ 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Tables!$G$4</c:f>
              <c:strCache>
                <c:ptCount val="1"/>
                <c:pt idx="0">
                  <c:v>Operating Cash Flow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Tables!$G$6:$G$120</c:f>
              <c:numCache>
                <c:formatCode>"$"#,##0.00;\("$"#,##0.00\)</c:formatCode>
                <c:ptCount val="1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66.278999999999996</c:v>
                </c:pt>
                <c:pt idx="5">
                  <c:v>102.465</c:v>
                </c:pt>
                <c:pt idx="6">
                  <c:v>160.405</c:v>
                </c:pt>
                <c:pt idx="7">
                  <c:v>219.5395</c:v>
                </c:pt>
                <c:pt idx="8">
                  <c:v>230.86500000000001</c:v>
                </c:pt>
                <c:pt idx="9">
                  <c:v>282.7</c:v>
                </c:pt>
                <c:pt idx="10">
                  <c:v>273.56549999999999</c:v>
                </c:pt>
                <c:pt idx="11">
                  <c:v>308.40899999999999</c:v>
                </c:pt>
                <c:pt idx="12">
                  <c:v>247.07</c:v>
                </c:pt>
                <c:pt idx="13">
                  <c:v>285</c:v>
                </c:pt>
                <c:pt idx="14">
                  <c:v>271.70650000000001</c:v>
                </c:pt>
                <c:pt idx="15">
                  <c:v>252.721</c:v>
                </c:pt>
                <c:pt idx="16">
                  <c:v>274.065</c:v>
                </c:pt>
                <c:pt idx="17">
                  <c:v>277.72000000000003</c:v>
                </c:pt>
                <c:pt idx="18">
                  <c:v>270.48</c:v>
                </c:pt>
                <c:pt idx="19">
                  <c:v>297.98950000000002</c:v>
                </c:pt>
                <c:pt idx="20">
                  <c:v>230.59899999999999</c:v>
                </c:pt>
                <c:pt idx="21">
                  <c:v>247.79900000000001</c:v>
                </c:pt>
                <c:pt idx="22">
                  <c:v>238.989</c:v>
                </c:pt>
                <c:pt idx="23">
                  <c:v>225.06299999999999</c:v>
                </c:pt>
                <c:pt idx="24">
                  <c:v>184.08150000000001</c:v>
                </c:pt>
                <c:pt idx="25">
                  <c:v>228.69550000000001</c:v>
                </c:pt>
                <c:pt idx="26">
                  <c:v>225.578</c:v>
                </c:pt>
                <c:pt idx="27">
                  <c:v>282.65899999999999</c:v>
                </c:pt>
                <c:pt idx="28">
                  <c:v>303.35449999999997</c:v>
                </c:pt>
                <c:pt idx="29">
                  <c:v>289.81950000000001</c:v>
                </c:pt>
                <c:pt idx="30">
                  <c:v>291.01499999999999</c:v>
                </c:pt>
                <c:pt idx="31">
                  <c:v>310.43299999999999</c:v>
                </c:pt>
                <c:pt idx="32">
                  <c:v>313.08749999999998</c:v>
                </c:pt>
                <c:pt idx="33">
                  <c:v>284.11950000000002</c:v>
                </c:pt>
                <c:pt idx="34">
                  <c:v>310.33350000000002</c:v>
                </c:pt>
                <c:pt idx="35">
                  <c:v>277.01100000000002</c:v>
                </c:pt>
                <c:pt idx="36">
                  <c:v>342.58</c:v>
                </c:pt>
                <c:pt idx="37">
                  <c:v>399.70800000000003</c:v>
                </c:pt>
                <c:pt idx="38">
                  <c:v>410.78399999999999</c:v>
                </c:pt>
                <c:pt idx="39">
                  <c:v>449.6</c:v>
                </c:pt>
                <c:pt idx="40">
                  <c:v>428</c:v>
                </c:pt>
                <c:pt idx="41">
                  <c:v>429.05</c:v>
                </c:pt>
                <c:pt idx="42">
                  <c:v>426.67500000000001</c:v>
                </c:pt>
                <c:pt idx="43">
                  <c:v>495.06650000000002</c:v>
                </c:pt>
                <c:pt idx="44">
                  <c:v>523.58600000000001</c:v>
                </c:pt>
                <c:pt idx="45">
                  <c:v>440.33100000000002</c:v>
                </c:pt>
                <c:pt idx="46">
                  <c:v>473</c:v>
                </c:pt>
                <c:pt idx="47">
                  <c:v>452</c:v>
                </c:pt>
                <c:pt idx="48">
                  <c:v>417</c:v>
                </c:pt>
                <c:pt idx="49">
                  <c:v>432.8</c:v>
                </c:pt>
                <c:pt idx="50">
                  <c:v>429.1</c:v>
                </c:pt>
                <c:pt idx="51">
                  <c:v>480.85</c:v>
                </c:pt>
                <c:pt idx="52">
                  <c:v>423</c:v>
                </c:pt>
                <c:pt idx="53">
                  <c:v>503.15</c:v>
                </c:pt>
                <c:pt idx="54">
                  <c:v>503</c:v>
                </c:pt>
                <c:pt idx="55">
                  <c:v>523.04999999999995</c:v>
                </c:pt>
                <c:pt idx="56">
                  <c:v>559.89599999999996</c:v>
                </c:pt>
                <c:pt idx="57">
                  <c:v>473</c:v>
                </c:pt>
                <c:pt idx="58">
                  <c:v>511.66950000000003</c:v>
                </c:pt>
                <c:pt idx="59">
                  <c:v>477.32600000000002</c:v>
                </c:pt>
                <c:pt idx="60">
                  <c:v>493.7405</c:v>
                </c:pt>
                <c:pt idx="61">
                  <c:v>480.9</c:v>
                </c:pt>
                <c:pt idx="62">
                  <c:v>450.173</c:v>
                </c:pt>
                <c:pt idx="63">
                  <c:v>511.1</c:v>
                </c:pt>
                <c:pt idx="64">
                  <c:v>507.5</c:v>
                </c:pt>
                <c:pt idx="65">
                  <c:v>505.36</c:v>
                </c:pt>
                <c:pt idx="66">
                  <c:v>570.5</c:v>
                </c:pt>
                <c:pt idx="67">
                  <c:v>495.25400000000002</c:v>
                </c:pt>
                <c:pt idx="68">
                  <c:v>456.46</c:v>
                </c:pt>
                <c:pt idx="69">
                  <c:v>457.56799999999998</c:v>
                </c:pt>
                <c:pt idx="70">
                  <c:v>457.63499999999999</c:v>
                </c:pt>
                <c:pt idx="71">
                  <c:v>524.46199999999999</c:v>
                </c:pt>
                <c:pt idx="72">
                  <c:v>467.26299999999998</c:v>
                </c:pt>
                <c:pt idx="73">
                  <c:v>470.74650000000003</c:v>
                </c:pt>
                <c:pt idx="74">
                  <c:v>472.73050000000001</c:v>
                </c:pt>
                <c:pt idx="75">
                  <c:v>504.4905</c:v>
                </c:pt>
                <c:pt idx="76">
                  <c:v>513.19000000000005</c:v>
                </c:pt>
                <c:pt idx="77">
                  <c:v>474.428</c:v>
                </c:pt>
                <c:pt idx="78">
                  <c:v>498.05650000000003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3-4440-9585-8346A97B4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645008"/>
        <c:axId val="478641872"/>
      </c:lineChart>
      <c:dateAx>
        <c:axId val="47864500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8641872"/>
        <c:crosses val="autoZero"/>
        <c:auto val="1"/>
        <c:lblOffset val="100"/>
        <c:baseTimeUnit val="months"/>
        <c:majorUnit val="6"/>
        <c:majorTimeUnit val="months"/>
      </c:dateAx>
      <c:valAx>
        <c:axId val="47864187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864500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Dividends &amp; Stock</a:t>
            </a:r>
            <a:r>
              <a:rPr lang="en-US" baseline="0"/>
              <a:t> Repurchases to Revenue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Tables!$AV$4</c:f>
              <c:strCache>
                <c:ptCount val="1"/>
                <c:pt idx="0">
                  <c:v>Dividends &amp; Stock Repurchases to Revenue%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Tables!$AV$6:$AV$120</c:f>
              <c:numCache>
                <c:formatCode>0.00%</c:formatCode>
                <c:ptCount val="1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1.0892890699999999E-2</c:v>
                </c:pt>
                <c:pt idx="5">
                  <c:v>2.0519018900000002E-2</c:v>
                </c:pt>
                <c:pt idx="6">
                  <c:v>2.8888675799999999E-2</c:v>
                </c:pt>
                <c:pt idx="7">
                  <c:v>4.3010849099999998E-2</c:v>
                </c:pt>
                <c:pt idx="8">
                  <c:v>4.6353904100000003E-2</c:v>
                </c:pt>
                <c:pt idx="9">
                  <c:v>5.0064945600000001E-2</c:v>
                </c:pt>
                <c:pt idx="10">
                  <c:v>5.0272027599999998E-2</c:v>
                </c:pt>
                <c:pt idx="11">
                  <c:v>5.0376996799999997E-2</c:v>
                </c:pt>
                <c:pt idx="12">
                  <c:v>4.5680157899999997E-2</c:v>
                </c:pt>
                <c:pt idx="13">
                  <c:v>4.5051001100000002E-2</c:v>
                </c:pt>
                <c:pt idx="14">
                  <c:v>4.1660513500000003E-2</c:v>
                </c:pt>
                <c:pt idx="15">
                  <c:v>4.0514942700000001E-2</c:v>
                </c:pt>
                <c:pt idx="16">
                  <c:v>4.1743116599999998E-2</c:v>
                </c:pt>
                <c:pt idx="17">
                  <c:v>4.1387740700000002E-2</c:v>
                </c:pt>
                <c:pt idx="18">
                  <c:v>4.25688522E-2</c:v>
                </c:pt>
                <c:pt idx="19">
                  <c:v>4.2570316300000001E-2</c:v>
                </c:pt>
                <c:pt idx="20">
                  <c:v>4.24302129E-2</c:v>
                </c:pt>
                <c:pt idx="21">
                  <c:v>4.5470951099999997E-2</c:v>
                </c:pt>
                <c:pt idx="22">
                  <c:v>4.65233195E-2</c:v>
                </c:pt>
                <c:pt idx="23">
                  <c:v>4.21026735E-2</c:v>
                </c:pt>
                <c:pt idx="24">
                  <c:v>4.0026486899999998E-2</c:v>
                </c:pt>
                <c:pt idx="25">
                  <c:v>4.1383435599999997E-2</c:v>
                </c:pt>
                <c:pt idx="26">
                  <c:v>4.05691314E-2</c:v>
                </c:pt>
                <c:pt idx="27">
                  <c:v>4.5296312800000002E-2</c:v>
                </c:pt>
                <c:pt idx="28">
                  <c:v>4.5487225399999998E-2</c:v>
                </c:pt>
                <c:pt idx="29">
                  <c:v>4.4158479600000002E-2</c:v>
                </c:pt>
                <c:pt idx="30">
                  <c:v>4.3204009299999999E-2</c:v>
                </c:pt>
                <c:pt idx="31">
                  <c:v>4.2407266499999999E-2</c:v>
                </c:pt>
                <c:pt idx="32">
                  <c:v>4.1152859399999998E-2</c:v>
                </c:pt>
                <c:pt idx="33">
                  <c:v>4.0371232100000001E-2</c:v>
                </c:pt>
                <c:pt idx="34">
                  <c:v>3.7150197900000001E-2</c:v>
                </c:pt>
                <c:pt idx="35">
                  <c:v>3.60920323E-2</c:v>
                </c:pt>
                <c:pt idx="36">
                  <c:v>3.8495673399999999E-2</c:v>
                </c:pt>
                <c:pt idx="37">
                  <c:v>4.05250323E-2</c:v>
                </c:pt>
                <c:pt idx="38">
                  <c:v>4.3696492000000003E-2</c:v>
                </c:pt>
                <c:pt idx="39">
                  <c:v>4.48652114E-2</c:v>
                </c:pt>
                <c:pt idx="40">
                  <c:v>4.4829186100000001E-2</c:v>
                </c:pt>
                <c:pt idx="41">
                  <c:v>4.56935682E-2</c:v>
                </c:pt>
                <c:pt idx="42">
                  <c:v>4.76154357E-2</c:v>
                </c:pt>
                <c:pt idx="43">
                  <c:v>4.9659176399999998E-2</c:v>
                </c:pt>
                <c:pt idx="44">
                  <c:v>5.1115378900000001E-2</c:v>
                </c:pt>
                <c:pt idx="45">
                  <c:v>5.20581949E-2</c:v>
                </c:pt>
                <c:pt idx="46">
                  <c:v>5.0454431000000001E-2</c:v>
                </c:pt>
                <c:pt idx="47">
                  <c:v>5.0478283499999999E-2</c:v>
                </c:pt>
                <c:pt idx="48">
                  <c:v>5.2848416000000002E-2</c:v>
                </c:pt>
                <c:pt idx="49">
                  <c:v>5.5759894499999997E-2</c:v>
                </c:pt>
                <c:pt idx="50">
                  <c:v>5.7015292699999998E-2</c:v>
                </c:pt>
                <c:pt idx="51">
                  <c:v>5.7964739600000002E-2</c:v>
                </c:pt>
                <c:pt idx="52">
                  <c:v>5.9360730600000002E-2</c:v>
                </c:pt>
                <c:pt idx="53">
                  <c:v>5.8856189400000002E-2</c:v>
                </c:pt>
                <c:pt idx="54">
                  <c:v>6.0444444399999998E-2</c:v>
                </c:pt>
                <c:pt idx="55">
                  <c:v>5.6918666200000002E-2</c:v>
                </c:pt>
                <c:pt idx="56">
                  <c:v>5.4834713399999999E-2</c:v>
                </c:pt>
                <c:pt idx="57">
                  <c:v>5.5714870999999999E-2</c:v>
                </c:pt>
                <c:pt idx="58">
                  <c:v>5.6923834499999999E-2</c:v>
                </c:pt>
                <c:pt idx="59">
                  <c:v>5.8679283300000003E-2</c:v>
                </c:pt>
                <c:pt idx="60">
                  <c:v>6.0643804900000001E-2</c:v>
                </c:pt>
                <c:pt idx="61">
                  <c:v>6.2995063099999998E-2</c:v>
                </c:pt>
                <c:pt idx="62">
                  <c:v>6.1962644499999997E-2</c:v>
                </c:pt>
                <c:pt idx="63">
                  <c:v>6.5893542799999996E-2</c:v>
                </c:pt>
                <c:pt idx="64">
                  <c:v>6.7108456999999996E-2</c:v>
                </c:pt>
                <c:pt idx="65">
                  <c:v>6.3625731000000005E-2</c:v>
                </c:pt>
                <c:pt idx="66">
                  <c:v>6.0668206000000002E-2</c:v>
                </c:pt>
                <c:pt idx="67">
                  <c:v>6.31884058E-2</c:v>
                </c:pt>
                <c:pt idx="68">
                  <c:v>6.0773011699999997E-2</c:v>
                </c:pt>
                <c:pt idx="69">
                  <c:v>6.23551917E-2</c:v>
                </c:pt>
                <c:pt idx="70">
                  <c:v>6.2889690299999995E-2</c:v>
                </c:pt>
                <c:pt idx="71">
                  <c:v>6.3945048500000004E-2</c:v>
                </c:pt>
                <c:pt idx="72">
                  <c:v>6.4568231399999995E-2</c:v>
                </c:pt>
                <c:pt idx="73">
                  <c:v>6.4908430700000005E-2</c:v>
                </c:pt>
                <c:pt idx="74">
                  <c:v>6.7499041600000004E-2</c:v>
                </c:pt>
                <c:pt idx="75">
                  <c:v>7.3080029300000002E-2</c:v>
                </c:pt>
                <c:pt idx="76">
                  <c:v>7.2576917699999993E-2</c:v>
                </c:pt>
                <c:pt idx="77">
                  <c:v>7.3303567E-2</c:v>
                </c:pt>
                <c:pt idx="78">
                  <c:v>7.3606300499999999E-2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45-426C-9B9D-96926ED43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47568"/>
        <c:axId val="444761680"/>
      </c:lineChart>
      <c:dateAx>
        <c:axId val="44474756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61680"/>
        <c:crosses val="autoZero"/>
        <c:auto val="1"/>
        <c:lblOffset val="100"/>
        <c:baseTimeUnit val="months"/>
        <c:majorUnit val="6"/>
        <c:majorTimeUnit val="months"/>
      </c:dateAx>
      <c:valAx>
        <c:axId val="44476168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475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and Short Term Investments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Tables!$K$4</c:f>
              <c:strCache>
                <c:ptCount val="1"/>
                <c:pt idx="0">
                  <c:v>Cash and Short-Term Investments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Tables!$K$6:$K$120</c:f>
              <c:numCache>
                <c:formatCode>"$"#,##0.00;\("$"#,##0.00\)</c:formatCode>
                <c:ptCount val="115"/>
                <c:pt idx="0">
                  <c:v>42.646999999999998</c:v>
                </c:pt>
                <c:pt idx="1">
                  <c:v>41.394500000000001</c:v>
                </c:pt>
                <c:pt idx="2">
                  <c:v>47.905000000000001</c:v>
                </c:pt>
                <c:pt idx="3">
                  <c:v>48.680999999999997</c:v>
                </c:pt>
                <c:pt idx="4">
                  <c:v>49.332500000000003</c:v>
                </c:pt>
                <c:pt idx="5">
                  <c:v>70.045000000000002</c:v>
                </c:pt>
                <c:pt idx="6">
                  <c:v>72.2</c:v>
                </c:pt>
                <c:pt idx="7">
                  <c:v>56.920999999999999</c:v>
                </c:pt>
                <c:pt idx="8">
                  <c:v>69.900000000000006</c:v>
                </c:pt>
                <c:pt idx="9">
                  <c:v>66.045000000000002</c:v>
                </c:pt>
                <c:pt idx="10">
                  <c:v>71.015000000000001</c:v>
                </c:pt>
                <c:pt idx="11">
                  <c:v>83.331999999999994</c:v>
                </c:pt>
                <c:pt idx="12">
                  <c:v>75.412499999999994</c:v>
                </c:pt>
                <c:pt idx="13">
                  <c:v>80.605000000000004</c:v>
                </c:pt>
                <c:pt idx="14">
                  <c:v>100.0035</c:v>
                </c:pt>
                <c:pt idx="15">
                  <c:v>105.5245</c:v>
                </c:pt>
                <c:pt idx="16">
                  <c:v>123.35</c:v>
                </c:pt>
                <c:pt idx="17">
                  <c:v>128.08000000000001</c:v>
                </c:pt>
                <c:pt idx="18">
                  <c:v>132.39400000000001</c:v>
                </c:pt>
                <c:pt idx="19">
                  <c:v>82.505499999999998</c:v>
                </c:pt>
                <c:pt idx="20">
                  <c:v>110.134</c:v>
                </c:pt>
                <c:pt idx="21">
                  <c:v>96.4495</c:v>
                </c:pt>
                <c:pt idx="22">
                  <c:v>103.3155</c:v>
                </c:pt>
                <c:pt idx="23">
                  <c:v>98.492500000000007</c:v>
                </c:pt>
                <c:pt idx="24">
                  <c:v>84.215500000000006</c:v>
                </c:pt>
                <c:pt idx="25">
                  <c:v>81</c:v>
                </c:pt>
                <c:pt idx="26">
                  <c:v>77.078999999999994</c:v>
                </c:pt>
                <c:pt idx="27">
                  <c:v>79.900000000000006</c:v>
                </c:pt>
                <c:pt idx="28">
                  <c:v>88.992999999999995</c:v>
                </c:pt>
                <c:pt idx="29">
                  <c:v>64.849999999999994</c:v>
                </c:pt>
                <c:pt idx="30">
                  <c:v>86.594999999999999</c:v>
                </c:pt>
                <c:pt idx="31">
                  <c:v>71.3</c:v>
                </c:pt>
                <c:pt idx="32">
                  <c:v>80.099999999999994</c:v>
                </c:pt>
                <c:pt idx="33">
                  <c:v>92.474999999999994</c:v>
                </c:pt>
                <c:pt idx="34">
                  <c:v>87.213499999999996</c:v>
                </c:pt>
                <c:pt idx="35">
                  <c:v>75.442999999999998</c:v>
                </c:pt>
                <c:pt idx="36">
                  <c:v>98.096999999999994</c:v>
                </c:pt>
                <c:pt idx="37">
                  <c:v>79.152500000000003</c:v>
                </c:pt>
                <c:pt idx="38">
                  <c:v>74.590999999999994</c:v>
                </c:pt>
                <c:pt idx="39">
                  <c:v>87.262</c:v>
                </c:pt>
                <c:pt idx="40">
                  <c:v>85</c:v>
                </c:pt>
                <c:pt idx="41">
                  <c:v>76.847999999999999</c:v>
                </c:pt>
                <c:pt idx="42">
                  <c:v>86.918999999999997</c:v>
                </c:pt>
                <c:pt idx="43">
                  <c:v>89.4345</c:v>
                </c:pt>
                <c:pt idx="44">
                  <c:v>94.337999999999994</c:v>
                </c:pt>
                <c:pt idx="45">
                  <c:v>85.963999999999999</c:v>
                </c:pt>
                <c:pt idx="46">
                  <c:v>86.789000000000001</c:v>
                </c:pt>
                <c:pt idx="47">
                  <c:v>76.959500000000006</c:v>
                </c:pt>
                <c:pt idx="48">
                  <c:v>74</c:v>
                </c:pt>
                <c:pt idx="49">
                  <c:v>73.613500000000002</c:v>
                </c:pt>
                <c:pt idx="50">
                  <c:v>79.478999999999999</c:v>
                </c:pt>
                <c:pt idx="51">
                  <c:v>80.501499999999993</c:v>
                </c:pt>
                <c:pt idx="52">
                  <c:v>77.3</c:v>
                </c:pt>
                <c:pt idx="53">
                  <c:v>91.927999999999997</c:v>
                </c:pt>
                <c:pt idx="54">
                  <c:v>76.686999999999998</c:v>
                </c:pt>
                <c:pt idx="55">
                  <c:v>71.012500000000003</c:v>
                </c:pt>
                <c:pt idx="56">
                  <c:v>100.343</c:v>
                </c:pt>
                <c:pt idx="57">
                  <c:v>86.9</c:v>
                </c:pt>
                <c:pt idx="58">
                  <c:v>93.403499999999994</c:v>
                </c:pt>
                <c:pt idx="59">
                  <c:v>70.871499999999997</c:v>
                </c:pt>
                <c:pt idx="60">
                  <c:v>92.762500000000003</c:v>
                </c:pt>
                <c:pt idx="61">
                  <c:v>122</c:v>
                </c:pt>
                <c:pt idx="62">
                  <c:v>88.63</c:v>
                </c:pt>
                <c:pt idx="63">
                  <c:v>70.349999999999994</c:v>
                </c:pt>
                <c:pt idx="64">
                  <c:v>61</c:v>
                </c:pt>
                <c:pt idx="65">
                  <c:v>75.855500000000006</c:v>
                </c:pt>
                <c:pt idx="66">
                  <c:v>84.927000000000007</c:v>
                </c:pt>
                <c:pt idx="67">
                  <c:v>76.537999999999997</c:v>
                </c:pt>
                <c:pt idx="68">
                  <c:v>70.492500000000007</c:v>
                </c:pt>
                <c:pt idx="69">
                  <c:v>84</c:v>
                </c:pt>
                <c:pt idx="70">
                  <c:v>104.411</c:v>
                </c:pt>
                <c:pt idx="71">
                  <c:v>83.95</c:v>
                </c:pt>
                <c:pt idx="72">
                  <c:v>105</c:v>
                </c:pt>
                <c:pt idx="73">
                  <c:v>99.094999999999999</c:v>
                </c:pt>
                <c:pt idx="74">
                  <c:v>109.5</c:v>
                </c:pt>
                <c:pt idx="75">
                  <c:v>99.65</c:v>
                </c:pt>
                <c:pt idx="76">
                  <c:v>93</c:v>
                </c:pt>
                <c:pt idx="77">
                  <c:v>86.757499999999993</c:v>
                </c:pt>
                <c:pt idx="78">
                  <c:v>104.85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3-4456-9A90-FF1D33444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641088"/>
        <c:axId val="478641480"/>
      </c:lineChart>
      <c:dateAx>
        <c:axId val="47864108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8641480"/>
        <c:crosses val="autoZero"/>
        <c:auto val="1"/>
        <c:lblOffset val="100"/>
        <c:baseTimeUnit val="months"/>
        <c:majorUnit val="6"/>
        <c:majorTimeUnit val="months"/>
      </c:dateAx>
      <c:valAx>
        <c:axId val="478641480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86410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Cushion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Tables!$S$4</c:f>
              <c:strCache>
                <c:ptCount val="1"/>
                <c:pt idx="0">
                  <c:v>Operating Cushion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Tables!$S$6:$S$120</c:f>
              <c:numCache>
                <c:formatCode>0.00%</c:formatCode>
                <c:ptCount val="115"/>
                <c:pt idx="0">
                  <c:v>0.24666626329999999</c:v>
                </c:pt>
                <c:pt idx="1">
                  <c:v>0.24868739000000001</c:v>
                </c:pt>
                <c:pt idx="2">
                  <c:v>0.23671391480000001</c:v>
                </c:pt>
                <c:pt idx="3">
                  <c:v>0.22604980869999999</c:v>
                </c:pt>
                <c:pt idx="4">
                  <c:v>0.20443566160000001</c:v>
                </c:pt>
                <c:pt idx="5">
                  <c:v>0.19475501379999999</c:v>
                </c:pt>
                <c:pt idx="6">
                  <c:v>0.1952744196</c:v>
                </c:pt>
                <c:pt idx="7">
                  <c:v>0.21784454610000001</c:v>
                </c:pt>
                <c:pt idx="8">
                  <c:v>0.22421968140000001</c:v>
                </c:pt>
                <c:pt idx="9">
                  <c:v>0.23658958320000001</c:v>
                </c:pt>
                <c:pt idx="10">
                  <c:v>0.2400756091</c:v>
                </c:pt>
                <c:pt idx="11">
                  <c:v>0.236850015</c:v>
                </c:pt>
                <c:pt idx="12">
                  <c:v>0.22351423540000001</c:v>
                </c:pt>
                <c:pt idx="13">
                  <c:v>0.22259432579999999</c:v>
                </c:pt>
                <c:pt idx="14">
                  <c:v>0.22258365150000001</c:v>
                </c:pt>
                <c:pt idx="15">
                  <c:v>0.22509467799999999</c:v>
                </c:pt>
                <c:pt idx="16">
                  <c:v>0.2283599603</c:v>
                </c:pt>
                <c:pt idx="17">
                  <c:v>0.227313446</c:v>
                </c:pt>
                <c:pt idx="18">
                  <c:v>0.22525056230000001</c:v>
                </c:pt>
                <c:pt idx="19">
                  <c:v>0.22166713739999999</c:v>
                </c:pt>
                <c:pt idx="20">
                  <c:v>0.21303088349999999</c:v>
                </c:pt>
                <c:pt idx="21">
                  <c:v>0.20978981920000001</c:v>
                </c:pt>
                <c:pt idx="22">
                  <c:v>0.20686822969999999</c:v>
                </c:pt>
                <c:pt idx="23">
                  <c:v>0.19960357179999999</c:v>
                </c:pt>
                <c:pt idx="24">
                  <c:v>0.19904924039999999</c:v>
                </c:pt>
                <c:pt idx="25">
                  <c:v>0.19680991980000001</c:v>
                </c:pt>
                <c:pt idx="26">
                  <c:v>0.2088823816</c:v>
                </c:pt>
                <c:pt idx="27">
                  <c:v>0.21739113299999999</c:v>
                </c:pt>
                <c:pt idx="28">
                  <c:v>0.2145168438</c:v>
                </c:pt>
                <c:pt idx="29">
                  <c:v>0.2125592419</c:v>
                </c:pt>
                <c:pt idx="30">
                  <c:v>0.22051503189999999</c:v>
                </c:pt>
                <c:pt idx="31">
                  <c:v>0.21968368229999999</c:v>
                </c:pt>
                <c:pt idx="32">
                  <c:v>0.21259399200000001</c:v>
                </c:pt>
                <c:pt idx="33">
                  <c:v>0.21385899789999999</c:v>
                </c:pt>
                <c:pt idx="34">
                  <c:v>0.21389660260000001</c:v>
                </c:pt>
                <c:pt idx="35">
                  <c:v>0.2197962497</c:v>
                </c:pt>
                <c:pt idx="36">
                  <c:v>0.21940278590000001</c:v>
                </c:pt>
                <c:pt idx="37">
                  <c:v>0.2266941063</c:v>
                </c:pt>
                <c:pt idx="38">
                  <c:v>0.23579457130000001</c:v>
                </c:pt>
                <c:pt idx="39">
                  <c:v>0.236326599</c:v>
                </c:pt>
                <c:pt idx="40">
                  <c:v>0.2528129395</c:v>
                </c:pt>
                <c:pt idx="41">
                  <c:v>0.25009613539999997</c:v>
                </c:pt>
                <c:pt idx="42">
                  <c:v>0.25619925389999998</c:v>
                </c:pt>
                <c:pt idx="43">
                  <c:v>0.26490811130000003</c:v>
                </c:pt>
                <c:pt idx="44">
                  <c:v>0.26740220069999998</c:v>
                </c:pt>
                <c:pt idx="45">
                  <c:v>0.26497965940000001</c:v>
                </c:pt>
                <c:pt idx="46">
                  <c:v>0.26828270430000001</c:v>
                </c:pt>
                <c:pt idx="47">
                  <c:v>0.2635748705</c:v>
                </c:pt>
                <c:pt idx="48">
                  <c:v>0.26775987950000002</c:v>
                </c:pt>
                <c:pt idx="49">
                  <c:v>0.27351243209999998</c:v>
                </c:pt>
                <c:pt idx="50">
                  <c:v>0.2772182004</c:v>
                </c:pt>
                <c:pt idx="51">
                  <c:v>0.27497632329999999</c:v>
                </c:pt>
                <c:pt idx="52">
                  <c:v>0.27092001850000003</c:v>
                </c:pt>
                <c:pt idx="53">
                  <c:v>0.27372862339999998</c:v>
                </c:pt>
                <c:pt idx="54">
                  <c:v>0.27454364590000002</c:v>
                </c:pt>
                <c:pt idx="55">
                  <c:v>0.27579258109999999</c:v>
                </c:pt>
                <c:pt idx="56">
                  <c:v>0.26522108189999999</c:v>
                </c:pt>
                <c:pt idx="57">
                  <c:v>0.26607752210000002</c:v>
                </c:pt>
                <c:pt idx="58">
                  <c:v>0.26672809590000002</c:v>
                </c:pt>
                <c:pt idx="59">
                  <c:v>0.27712297159999999</c:v>
                </c:pt>
                <c:pt idx="60">
                  <c:v>0.28500047429999997</c:v>
                </c:pt>
                <c:pt idx="61">
                  <c:v>0.28612343210000002</c:v>
                </c:pt>
                <c:pt idx="62">
                  <c:v>0.28888888889999997</c:v>
                </c:pt>
                <c:pt idx="63">
                  <c:v>0.29575996139999999</c:v>
                </c:pt>
                <c:pt idx="64">
                  <c:v>0.30779100250000002</c:v>
                </c:pt>
                <c:pt idx="65">
                  <c:v>0.3180648807</c:v>
                </c:pt>
                <c:pt idx="66">
                  <c:v>0.31673859570000001</c:v>
                </c:pt>
                <c:pt idx="67">
                  <c:v>0.31619752179999999</c:v>
                </c:pt>
                <c:pt idx="68">
                  <c:v>0.31678603770000002</c:v>
                </c:pt>
                <c:pt idx="69">
                  <c:v>0.3186829793</c:v>
                </c:pt>
                <c:pt idx="70">
                  <c:v>0.32130261970000001</c:v>
                </c:pt>
                <c:pt idx="71">
                  <c:v>0.32746244790000001</c:v>
                </c:pt>
                <c:pt idx="72">
                  <c:v>0.3248418112</c:v>
                </c:pt>
                <c:pt idx="73">
                  <c:v>0.321716212</c:v>
                </c:pt>
                <c:pt idx="74">
                  <c:v>0.31861161630000001</c:v>
                </c:pt>
                <c:pt idx="75">
                  <c:v>0.3205278688</c:v>
                </c:pt>
                <c:pt idx="76">
                  <c:v>0.31561985819999999</c:v>
                </c:pt>
                <c:pt idx="77">
                  <c:v>0.31819392819999998</c:v>
                </c:pt>
                <c:pt idx="78">
                  <c:v>0.3230306235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C2-4AA4-89EB-A30F5DD99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652456"/>
        <c:axId val="478652064"/>
      </c:lineChart>
      <c:dateAx>
        <c:axId val="47865245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8652064"/>
        <c:crosses val="autoZero"/>
        <c:auto val="1"/>
        <c:lblOffset val="100"/>
        <c:baseTimeUnit val="months"/>
        <c:majorUnit val="6"/>
        <c:majorTimeUnit val="months"/>
      </c:dateAx>
      <c:valAx>
        <c:axId val="478652064"/>
        <c:scaling>
          <c:orientation val="minMax"/>
          <c:min val="0.1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86524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Net Margin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Tables!$D$6:$D$120</c:f>
              <c:numCache>
                <c:formatCode>0.00%</c:formatCode>
                <c:ptCount val="115"/>
                <c:pt idx="0">
                  <c:v>7.6704512200000005E-2</c:v>
                </c:pt>
                <c:pt idx="1">
                  <c:v>7.6081754799999998E-2</c:v>
                </c:pt>
                <c:pt idx="2">
                  <c:v>7.2073575099999995E-2</c:v>
                </c:pt>
                <c:pt idx="3">
                  <c:v>6.37564298E-2</c:v>
                </c:pt>
                <c:pt idx="4">
                  <c:v>6.1899183599999998E-2</c:v>
                </c:pt>
                <c:pt idx="5">
                  <c:v>6.0055830300000002E-2</c:v>
                </c:pt>
                <c:pt idx="6">
                  <c:v>5.7442761199999998E-2</c:v>
                </c:pt>
                <c:pt idx="7">
                  <c:v>5.5328629599999998E-2</c:v>
                </c:pt>
                <c:pt idx="8">
                  <c:v>5.81224017E-2</c:v>
                </c:pt>
                <c:pt idx="9">
                  <c:v>5.5204641200000001E-2</c:v>
                </c:pt>
                <c:pt idx="10">
                  <c:v>5.7326505100000001E-2</c:v>
                </c:pt>
                <c:pt idx="11">
                  <c:v>6.1904276600000002E-2</c:v>
                </c:pt>
                <c:pt idx="12">
                  <c:v>6.2379322100000002E-2</c:v>
                </c:pt>
                <c:pt idx="13">
                  <c:v>5.7379795099999999E-2</c:v>
                </c:pt>
                <c:pt idx="14">
                  <c:v>5.7576127999999997E-2</c:v>
                </c:pt>
                <c:pt idx="15">
                  <c:v>6.0146032100000003E-2</c:v>
                </c:pt>
                <c:pt idx="16">
                  <c:v>6.2947898500000002E-2</c:v>
                </c:pt>
                <c:pt idx="17">
                  <c:v>5.9160460099999999E-2</c:v>
                </c:pt>
                <c:pt idx="18">
                  <c:v>6.2224993899999997E-2</c:v>
                </c:pt>
                <c:pt idx="19">
                  <c:v>6.4467087399999998E-2</c:v>
                </c:pt>
                <c:pt idx="20">
                  <c:v>6.3401917000000002E-2</c:v>
                </c:pt>
                <c:pt idx="21">
                  <c:v>6.0439449300000003E-2</c:v>
                </c:pt>
                <c:pt idx="22">
                  <c:v>6.2423037700000003E-2</c:v>
                </c:pt>
                <c:pt idx="23">
                  <c:v>5.8416864399999997E-2</c:v>
                </c:pt>
                <c:pt idx="24">
                  <c:v>5.8031986700000003E-2</c:v>
                </c:pt>
                <c:pt idx="25">
                  <c:v>6.0234300999999997E-2</c:v>
                </c:pt>
                <c:pt idx="26">
                  <c:v>6.3330268699999998E-2</c:v>
                </c:pt>
                <c:pt idx="27">
                  <c:v>6.9292511400000006E-2</c:v>
                </c:pt>
                <c:pt idx="28">
                  <c:v>6.9651477000000003E-2</c:v>
                </c:pt>
                <c:pt idx="29">
                  <c:v>7.4815941999999996E-2</c:v>
                </c:pt>
                <c:pt idx="30">
                  <c:v>7.7715894600000002E-2</c:v>
                </c:pt>
                <c:pt idx="31">
                  <c:v>7.9024075099999994E-2</c:v>
                </c:pt>
                <c:pt idx="32">
                  <c:v>7.7313602600000003E-2</c:v>
                </c:pt>
                <c:pt idx="33">
                  <c:v>7.2717153300000004E-2</c:v>
                </c:pt>
                <c:pt idx="34">
                  <c:v>7.2214821299999996E-2</c:v>
                </c:pt>
                <c:pt idx="35">
                  <c:v>6.9455404799999995E-2</c:v>
                </c:pt>
                <c:pt idx="36">
                  <c:v>6.9193857999999997E-2</c:v>
                </c:pt>
                <c:pt idx="37">
                  <c:v>7.0321872100000002E-2</c:v>
                </c:pt>
                <c:pt idx="38">
                  <c:v>7.4718218200000006E-2</c:v>
                </c:pt>
                <c:pt idx="39">
                  <c:v>7.3431553900000002E-2</c:v>
                </c:pt>
                <c:pt idx="40">
                  <c:v>7.6048127500000007E-2</c:v>
                </c:pt>
                <c:pt idx="41">
                  <c:v>7.43338308E-2</c:v>
                </c:pt>
                <c:pt idx="42">
                  <c:v>7.5882282499999995E-2</c:v>
                </c:pt>
                <c:pt idx="43">
                  <c:v>7.9325410299999996E-2</c:v>
                </c:pt>
                <c:pt idx="44">
                  <c:v>8.1550199200000006E-2</c:v>
                </c:pt>
                <c:pt idx="45">
                  <c:v>8.1204033699999997E-2</c:v>
                </c:pt>
                <c:pt idx="46">
                  <c:v>7.9932923399999994E-2</c:v>
                </c:pt>
                <c:pt idx="47">
                  <c:v>8.1100411499999997E-2</c:v>
                </c:pt>
                <c:pt idx="48">
                  <c:v>7.8337458600000007E-2</c:v>
                </c:pt>
                <c:pt idx="49">
                  <c:v>7.7607669000000004E-2</c:v>
                </c:pt>
                <c:pt idx="50">
                  <c:v>8.1795066499999999E-2</c:v>
                </c:pt>
                <c:pt idx="51">
                  <c:v>8.0138285700000006E-2</c:v>
                </c:pt>
                <c:pt idx="52">
                  <c:v>8.1400040300000004E-2</c:v>
                </c:pt>
                <c:pt idx="53">
                  <c:v>8.19345499E-2</c:v>
                </c:pt>
                <c:pt idx="54">
                  <c:v>8.0159593799999998E-2</c:v>
                </c:pt>
                <c:pt idx="55">
                  <c:v>7.9319837500000004E-2</c:v>
                </c:pt>
                <c:pt idx="56">
                  <c:v>8.5832617900000005E-2</c:v>
                </c:pt>
                <c:pt idx="57">
                  <c:v>8.1299607699999998E-2</c:v>
                </c:pt>
                <c:pt idx="58">
                  <c:v>8.4871241700000002E-2</c:v>
                </c:pt>
                <c:pt idx="59">
                  <c:v>8.7019105499999999E-2</c:v>
                </c:pt>
                <c:pt idx="60">
                  <c:v>8.4137829299999994E-2</c:v>
                </c:pt>
                <c:pt idx="61">
                  <c:v>8.3775822599999994E-2</c:v>
                </c:pt>
                <c:pt idx="62">
                  <c:v>8.4119276000000007E-2</c:v>
                </c:pt>
                <c:pt idx="63">
                  <c:v>8.4828440599999999E-2</c:v>
                </c:pt>
                <c:pt idx="64">
                  <c:v>9.2656826600000006E-2</c:v>
                </c:pt>
                <c:pt idx="65">
                  <c:v>9.4710743799999997E-2</c:v>
                </c:pt>
                <c:pt idx="66">
                  <c:v>9.0568692000000006E-2</c:v>
                </c:pt>
                <c:pt idx="67">
                  <c:v>9.3763156299999997E-2</c:v>
                </c:pt>
                <c:pt idx="68">
                  <c:v>9.3497086100000001E-2</c:v>
                </c:pt>
                <c:pt idx="69">
                  <c:v>8.7282991300000001E-2</c:v>
                </c:pt>
                <c:pt idx="70">
                  <c:v>8.4832904900000006E-2</c:v>
                </c:pt>
                <c:pt idx="71">
                  <c:v>8.7079678399999999E-2</c:v>
                </c:pt>
                <c:pt idx="72">
                  <c:v>9.0173137200000003E-2</c:v>
                </c:pt>
                <c:pt idx="73">
                  <c:v>9.6343858199999993E-2</c:v>
                </c:pt>
                <c:pt idx="74">
                  <c:v>9.4797560200000006E-2</c:v>
                </c:pt>
                <c:pt idx="75">
                  <c:v>9.4767938699999998E-2</c:v>
                </c:pt>
                <c:pt idx="76">
                  <c:v>9.5121327399999997E-2</c:v>
                </c:pt>
                <c:pt idx="77">
                  <c:v>9.8378858499999999E-2</c:v>
                </c:pt>
                <c:pt idx="78">
                  <c:v>9.7371756200000006E-2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C-4563-BD5D-9BC8BC51C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651280"/>
        <c:axId val="478650888"/>
      </c:lineChart>
      <c:dateAx>
        <c:axId val="47865128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8650888"/>
        <c:crosses val="autoZero"/>
        <c:auto val="1"/>
        <c:lblOffset val="100"/>
        <c:baseTimeUnit val="months"/>
        <c:majorUnit val="6"/>
        <c:majorTimeUnit val="months"/>
      </c:dateAx>
      <c:valAx>
        <c:axId val="478650888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86512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Gross Margin before Depr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Tables!$Q$4</c:f>
              <c:strCache>
                <c:ptCount val="1"/>
                <c:pt idx="0">
                  <c:v>Gross Margin (before depr)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Tables!$Q$6:$Q$120</c:f>
              <c:numCache>
                <c:formatCode>0.00%</c:formatCode>
                <c:ptCount val="115"/>
                <c:pt idx="0">
                  <c:v>0.26667231660000001</c:v>
                </c:pt>
                <c:pt idx="1">
                  <c:v>0.25639310799999998</c:v>
                </c:pt>
                <c:pt idx="2">
                  <c:v>0.25067108170000002</c:v>
                </c:pt>
                <c:pt idx="3">
                  <c:v>0.2328052434</c:v>
                </c:pt>
                <c:pt idx="4">
                  <c:v>0.2139167102</c:v>
                </c:pt>
                <c:pt idx="5">
                  <c:v>0.20774457739999999</c:v>
                </c:pt>
                <c:pt idx="6">
                  <c:v>0.20228848529999999</c:v>
                </c:pt>
                <c:pt idx="7">
                  <c:v>0.2244268961</c:v>
                </c:pt>
                <c:pt idx="8">
                  <c:v>0.24005915219999999</c:v>
                </c:pt>
                <c:pt idx="9">
                  <c:v>0.2448148866</c:v>
                </c:pt>
                <c:pt idx="10">
                  <c:v>0.242083453</c:v>
                </c:pt>
                <c:pt idx="11">
                  <c:v>0.24522348620000001</c:v>
                </c:pt>
                <c:pt idx="12">
                  <c:v>0.22857600359999999</c:v>
                </c:pt>
                <c:pt idx="13">
                  <c:v>0.22591064059999999</c:v>
                </c:pt>
                <c:pt idx="14">
                  <c:v>0.22795615390000001</c:v>
                </c:pt>
                <c:pt idx="15">
                  <c:v>0.232000547</c:v>
                </c:pt>
                <c:pt idx="16">
                  <c:v>0.23103909980000001</c:v>
                </c:pt>
                <c:pt idx="17">
                  <c:v>0.2328319009</c:v>
                </c:pt>
                <c:pt idx="18">
                  <c:v>0.23419773099999999</c:v>
                </c:pt>
                <c:pt idx="19">
                  <c:v>0.2288370049</c:v>
                </c:pt>
                <c:pt idx="20">
                  <c:v>0.2240958445</c:v>
                </c:pt>
                <c:pt idx="21">
                  <c:v>0.21826983820000001</c:v>
                </c:pt>
                <c:pt idx="22">
                  <c:v>0.21650697990000001</c:v>
                </c:pt>
                <c:pt idx="23">
                  <c:v>0.21088061299999999</c:v>
                </c:pt>
                <c:pt idx="24">
                  <c:v>0.21320106890000001</c:v>
                </c:pt>
                <c:pt idx="25">
                  <c:v>0.21036804179999999</c:v>
                </c:pt>
                <c:pt idx="26">
                  <c:v>0.2172012291</c:v>
                </c:pt>
                <c:pt idx="27">
                  <c:v>0.2239265339</c:v>
                </c:pt>
                <c:pt idx="28">
                  <c:v>0.23013746979999999</c:v>
                </c:pt>
                <c:pt idx="29">
                  <c:v>0.22851823600000001</c:v>
                </c:pt>
                <c:pt idx="30">
                  <c:v>0.2316947909</c:v>
                </c:pt>
                <c:pt idx="31">
                  <c:v>0.229105753</c:v>
                </c:pt>
                <c:pt idx="32">
                  <c:v>0.2159319951</c:v>
                </c:pt>
                <c:pt idx="33">
                  <c:v>0.21538893070000001</c:v>
                </c:pt>
                <c:pt idx="34">
                  <c:v>0.2212984362</c:v>
                </c:pt>
                <c:pt idx="35">
                  <c:v>0.22594548440000001</c:v>
                </c:pt>
                <c:pt idx="36">
                  <c:v>0.22815040650000001</c:v>
                </c:pt>
                <c:pt idx="37">
                  <c:v>0.23671434190000001</c:v>
                </c:pt>
                <c:pt idx="38">
                  <c:v>0.24783066379999999</c:v>
                </c:pt>
                <c:pt idx="39">
                  <c:v>0.24639441870000001</c:v>
                </c:pt>
                <c:pt idx="40">
                  <c:v>0.25863561629999998</c:v>
                </c:pt>
                <c:pt idx="41">
                  <c:v>0.2607758684</c:v>
                </c:pt>
                <c:pt idx="42">
                  <c:v>0.2659650939</c:v>
                </c:pt>
                <c:pt idx="43">
                  <c:v>0.26843681530000002</c:v>
                </c:pt>
                <c:pt idx="44">
                  <c:v>0.27271706169999999</c:v>
                </c:pt>
                <c:pt idx="45">
                  <c:v>0.268541376</c:v>
                </c:pt>
                <c:pt idx="46">
                  <c:v>0.27413469140000002</c:v>
                </c:pt>
                <c:pt idx="47">
                  <c:v>0.27129965420000002</c:v>
                </c:pt>
                <c:pt idx="48">
                  <c:v>0.27289202499999998</c:v>
                </c:pt>
                <c:pt idx="49">
                  <c:v>0.278269924</c:v>
                </c:pt>
                <c:pt idx="50">
                  <c:v>0.28435771679999999</c:v>
                </c:pt>
                <c:pt idx="51">
                  <c:v>0.28540112779999999</c:v>
                </c:pt>
                <c:pt idx="52">
                  <c:v>0.27938160000000001</c:v>
                </c:pt>
                <c:pt idx="53">
                  <c:v>0.27948058310000001</c:v>
                </c:pt>
                <c:pt idx="54">
                  <c:v>0.28072153329999999</c:v>
                </c:pt>
                <c:pt idx="55">
                  <c:v>0.28177285140000002</c:v>
                </c:pt>
                <c:pt idx="56">
                  <c:v>0.2792878338</c:v>
                </c:pt>
                <c:pt idx="57">
                  <c:v>0.2742474916</c:v>
                </c:pt>
                <c:pt idx="58">
                  <c:v>0.27803519380000002</c:v>
                </c:pt>
                <c:pt idx="59">
                  <c:v>0.28644719740000002</c:v>
                </c:pt>
                <c:pt idx="60">
                  <c:v>0.2915712868</c:v>
                </c:pt>
                <c:pt idx="61">
                  <c:v>0.29360393309999999</c:v>
                </c:pt>
                <c:pt idx="62">
                  <c:v>0.30266845440000001</c:v>
                </c:pt>
                <c:pt idx="63">
                  <c:v>0.30511120250000001</c:v>
                </c:pt>
                <c:pt idx="64">
                  <c:v>0.32429237649999998</c:v>
                </c:pt>
                <c:pt idx="65">
                  <c:v>0.32648050039999998</c:v>
                </c:pt>
                <c:pt idx="66">
                  <c:v>0.32042461439999997</c:v>
                </c:pt>
                <c:pt idx="67">
                  <c:v>0.31875358129999998</c:v>
                </c:pt>
                <c:pt idx="68">
                  <c:v>0.32160074799999999</c:v>
                </c:pt>
                <c:pt idx="69">
                  <c:v>0.32059753320000001</c:v>
                </c:pt>
                <c:pt idx="70">
                  <c:v>0.3242308163</c:v>
                </c:pt>
                <c:pt idx="71">
                  <c:v>0.32972621369999999</c:v>
                </c:pt>
                <c:pt idx="72">
                  <c:v>0.33098748439999998</c:v>
                </c:pt>
                <c:pt idx="73">
                  <c:v>0.32414883160000002</c:v>
                </c:pt>
                <c:pt idx="74">
                  <c:v>0.32044553059999997</c:v>
                </c:pt>
                <c:pt idx="75">
                  <c:v>0.33055987910000001</c:v>
                </c:pt>
                <c:pt idx="76">
                  <c:v>0.32454803539999999</c:v>
                </c:pt>
                <c:pt idx="77">
                  <c:v>0.32388555889999998</c:v>
                </c:pt>
                <c:pt idx="78">
                  <c:v>0.32902222209999998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7F-4334-97A1-6A090E344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650104"/>
        <c:axId val="478649712"/>
      </c:lineChart>
      <c:dateAx>
        <c:axId val="47865010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8649712"/>
        <c:crosses val="autoZero"/>
        <c:auto val="1"/>
        <c:lblOffset val="100"/>
        <c:baseTimeUnit val="months"/>
        <c:majorUnit val="6"/>
        <c:majorTimeUnit val="months"/>
      </c:dateAx>
      <c:valAx>
        <c:axId val="478649712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86501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SG&amp;A before Depr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Tables!$R$4</c:f>
              <c:strCache>
                <c:ptCount val="1"/>
                <c:pt idx="0">
                  <c:v>SG&amp;A (before depr.)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Tables!$R$6:$R$120</c:f>
              <c:numCache>
                <c:formatCode>0.00%</c:formatCode>
                <c:ptCount val="1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52-4C34-B3FC-597FCF8B3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648928"/>
        <c:axId val="478648536"/>
      </c:lineChart>
      <c:dateAx>
        <c:axId val="47864892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8648536"/>
        <c:crosses val="autoZero"/>
        <c:auto val="1"/>
        <c:lblOffset val="100"/>
        <c:baseTimeUnit val="months"/>
        <c:majorUnit val="6"/>
        <c:majorTimeUnit val="months"/>
      </c:dateAx>
      <c:valAx>
        <c:axId val="47864853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86489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Capital Expenditures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Tables!$V$6:$V$120</c:f>
              <c:numCache>
                <c:formatCode>0.00%</c:formatCode>
                <c:ptCount val="1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2.5552343599999999E-2</c:v>
                </c:pt>
                <c:pt idx="5">
                  <c:v>5.5234699700000001E-2</c:v>
                </c:pt>
                <c:pt idx="6">
                  <c:v>7.8475759300000003E-2</c:v>
                </c:pt>
                <c:pt idx="7">
                  <c:v>0.1298634733</c:v>
                </c:pt>
                <c:pt idx="8">
                  <c:v>0.1325868271</c:v>
                </c:pt>
                <c:pt idx="9">
                  <c:v>0.1363525391</c:v>
                </c:pt>
                <c:pt idx="10">
                  <c:v>0.13643033660000001</c:v>
                </c:pt>
                <c:pt idx="11">
                  <c:v>0.1407853332</c:v>
                </c:pt>
                <c:pt idx="12">
                  <c:v>0.13593171679999999</c:v>
                </c:pt>
                <c:pt idx="13">
                  <c:v>0.13446914300000001</c:v>
                </c:pt>
                <c:pt idx="14">
                  <c:v>0.12746252599999999</c:v>
                </c:pt>
                <c:pt idx="15">
                  <c:v>0.1116315283</c:v>
                </c:pt>
                <c:pt idx="16">
                  <c:v>0.1097289543</c:v>
                </c:pt>
                <c:pt idx="17">
                  <c:v>0.1090846655</c:v>
                </c:pt>
                <c:pt idx="18">
                  <c:v>0.10568898090000001</c:v>
                </c:pt>
                <c:pt idx="19">
                  <c:v>0.109115185</c:v>
                </c:pt>
                <c:pt idx="20">
                  <c:v>0.1097283523</c:v>
                </c:pt>
                <c:pt idx="21">
                  <c:v>0.11606283169999999</c:v>
                </c:pt>
                <c:pt idx="22">
                  <c:v>0.1149875068</c:v>
                </c:pt>
                <c:pt idx="23">
                  <c:v>0.11815618679999999</c:v>
                </c:pt>
                <c:pt idx="24">
                  <c:v>0.12562655249999999</c:v>
                </c:pt>
                <c:pt idx="25">
                  <c:v>0.12271934180000001</c:v>
                </c:pt>
                <c:pt idx="26">
                  <c:v>0.1249247964</c:v>
                </c:pt>
                <c:pt idx="27">
                  <c:v>0.1313767002</c:v>
                </c:pt>
                <c:pt idx="28">
                  <c:v>0.14398722119999999</c:v>
                </c:pt>
                <c:pt idx="29">
                  <c:v>0.14902050680000001</c:v>
                </c:pt>
                <c:pt idx="30">
                  <c:v>0.14891817290000001</c:v>
                </c:pt>
                <c:pt idx="31">
                  <c:v>0.15367676999999999</c:v>
                </c:pt>
                <c:pt idx="32">
                  <c:v>0.15662839179999999</c:v>
                </c:pt>
                <c:pt idx="33">
                  <c:v>0.168537516</c:v>
                </c:pt>
                <c:pt idx="34">
                  <c:v>0.17971622179999999</c:v>
                </c:pt>
                <c:pt idx="35">
                  <c:v>0.17041336330000001</c:v>
                </c:pt>
                <c:pt idx="36">
                  <c:v>0.1677069199</c:v>
                </c:pt>
                <c:pt idx="37">
                  <c:v>0.16604010029999999</c:v>
                </c:pt>
                <c:pt idx="38">
                  <c:v>0.17474860750000001</c:v>
                </c:pt>
                <c:pt idx="39">
                  <c:v>0.1740520321</c:v>
                </c:pt>
                <c:pt idx="40">
                  <c:v>0.17203130520000001</c:v>
                </c:pt>
                <c:pt idx="41">
                  <c:v>0.1721023797</c:v>
                </c:pt>
                <c:pt idx="42">
                  <c:v>0.16693520140000001</c:v>
                </c:pt>
                <c:pt idx="43">
                  <c:v>0.17862543140000001</c:v>
                </c:pt>
                <c:pt idx="44">
                  <c:v>0.16351292640000001</c:v>
                </c:pt>
                <c:pt idx="45">
                  <c:v>0.16390926410000001</c:v>
                </c:pt>
                <c:pt idx="46">
                  <c:v>0.17567426850000001</c:v>
                </c:pt>
                <c:pt idx="47">
                  <c:v>0.18295177309999999</c:v>
                </c:pt>
                <c:pt idx="48">
                  <c:v>0.19471462649999999</c:v>
                </c:pt>
                <c:pt idx="49">
                  <c:v>0.19907968870000001</c:v>
                </c:pt>
                <c:pt idx="50">
                  <c:v>0.21313410590000001</c:v>
                </c:pt>
                <c:pt idx="51">
                  <c:v>0.2082991672</c:v>
                </c:pt>
                <c:pt idx="52">
                  <c:v>0.20666479979999999</c:v>
                </c:pt>
                <c:pt idx="53">
                  <c:v>0.214266503</c:v>
                </c:pt>
                <c:pt idx="54">
                  <c:v>0.21158003149999999</c:v>
                </c:pt>
                <c:pt idx="55">
                  <c:v>0.20825915179999999</c:v>
                </c:pt>
                <c:pt idx="56">
                  <c:v>0.2014634807</c:v>
                </c:pt>
                <c:pt idx="57">
                  <c:v>0.2036004662</c:v>
                </c:pt>
                <c:pt idx="58">
                  <c:v>0.2096822012</c:v>
                </c:pt>
                <c:pt idx="59">
                  <c:v>0.2185707348</c:v>
                </c:pt>
                <c:pt idx="60">
                  <c:v>0.2245072031</c:v>
                </c:pt>
                <c:pt idx="61">
                  <c:v>0.22314417589999999</c:v>
                </c:pt>
                <c:pt idx="62">
                  <c:v>0.2348765796</c:v>
                </c:pt>
                <c:pt idx="63">
                  <c:v>0.2441565658</c:v>
                </c:pt>
                <c:pt idx="64">
                  <c:v>0.23916467729999999</c:v>
                </c:pt>
                <c:pt idx="65">
                  <c:v>0.23265115980000001</c:v>
                </c:pt>
                <c:pt idx="66">
                  <c:v>0.2232181721</c:v>
                </c:pt>
                <c:pt idx="67">
                  <c:v>0.23478260870000001</c:v>
                </c:pt>
                <c:pt idx="68">
                  <c:v>0.2425290195</c:v>
                </c:pt>
                <c:pt idx="69">
                  <c:v>0.22332297109999999</c:v>
                </c:pt>
                <c:pt idx="70">
                  <c:v>0.2293125124</c:v>
                </c:pt>
                <c:pt idx="71">
                  <c:v>0.226771535</c:v>
                </c:pt>
                <c:pt idx="72">
                  <c:v>0.2301575505</c:v>
                </c:pt>
                <c:pt idx="73">
                  <c:v>0.24176181469999999</c:v>
                </c:pt>
                <c:pt idx="74">
                  <c:v>0.2367219475</c:v>
                </c:pt>
                <c:pt idx="75">
                  <c:v>0.26472870630000001</c:v>
                </c:pt>
                <c:pt idx="76">
                  <c:v>0.25230858540000001</c:v>
                </c:pt>
                <c:pt idx="77">
                  <c:v>0.26532574060000003</c:v>
                </c:pt>
                <c:pt idx="78">
                  <c:v>0.28203279609999998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D2-46A9-BD58-FBC340860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647752"/>
        <c:axId val="478647360"/>
      </c:lineChart>
      <c:dateAx>
        <c:axId val="47864775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8647360"/>
        <c:crosses val="autoZero"/>
        <c:auto val="1"/>
        <c:lblOffset val="100"/>
        <c:baseTimeUnit val="months"/>
        <c:majorUnit val="6"/>
        <c:majorTimeUnit val="months"/>
      </c:dateAx>
      <c:valAx>
        <c:axId val="478647360"/>
        <c:scaling>
          <c:orientation val="minMax"/>
          <c:min val="2.0000000000000004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86477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Cycle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Tables!$X$6:$X$120</c:f>
              <c:numCache>
                <c:formatCode>0.00</c:formatCode>
                <c:ptCount val="115"/>
                <c:pt idx="0">
                  <c:v>31.359528134000001</c:v>
                </c:pt>
                <c:pt idx="1">
                  <c:v>27.849154695999999</c:v>
                </c:pt>
                <c:pt idx="2">
                  <c:v>31.287432231</c:v>
                </c:pt>
                <c:pt idx="3">
                  <c:v>27.147507421</c:v>
                </c:pt>
                <c:pt idx="4">
                  <c:v>29.184524276000001</c:v>
                </c:pt>
                <c:pt idx="5">
                  <c:v>26.375514806999998</c:v>
                </c:pt>
                <c:pt idx="6">
                  <c:v>32.051036631999999</c:v>
                </c:pt>
                <c:pt idx="7">
                  <c:v>29.348937000999999</c:v>
                </c:pt>
                <c:pt idx="8">
                  <c:v>32.426458001</c:v>
                </c:pt>
                <c:pt idx="9">
                  <c:v>32.590205042000001</c:v>
                </c:pt>
                <c:pt idx="10">
                  <c:v>33.118412757999998</c:v>
                </c:pt>
                <c:pt idx="11">
                  <c:v>29.404870335999998</c:v>
                </c:pt>
                <c:pt idx="12">
                  <c:v>29.219934973000001</c:v>
                </c:pt>
                <c:pt idx="13">
                  <c:v>28.699236169999999</c:v>
                </c:pt>
                <c:pt idx="14">
                  <c:v>32.050864535000002</c:v>
                </c:pt>
                <c:pt idx="15">
                  <c:v>27.596980598999998</c:v>
                </c:pt>
                <c:pt idx="16">
                  <c:v>31.344102491000001</c:v>
                </c:pt>
                <c:pt idx="17">
                  <c:v>26.836542844</c:v>
                </c:pt>
                <c:pt idx="18">
                  <c:v>31.161138072</c:v>
                </c:pt>
                <c:pt idx="19">
                  <c:v>29.874543367000001</c:v>
                </c:pt>
                <c:pt idx="20">
                  <c:v>32.211418633000001</c:v>
                </c:pt>
                <c:pt idx="21">
                  <c:v>30.244228534000001</c:v>
                </c:pt>
                <c:pt idx="22">
                  <c:v>27.414994569000001</c:v>
                </c:pt>
                <c:pt idx="23">
                  <c:v>26.872877022000001</c:v>
                </c:pt>
                <c:pt idx="24">
                  <c:v>33.375586581</c:v>
                </c:pt>
                <c:pt idx="25">
                  <c:v>26.894925382</c:v>
                </c:pt>
                <c:pt idx="26">
                  <c:v>31.895620616999999</c:v>
                </c:pt>
                <c:pt idx="27">
                  <c:v>27.989563912000001</c:v>
                </c:pt>
                <c:pt idx="28">
                  <c:v>31.316902510999999</c:v>
                </c:pt>
                <c:pt idx="29">
                  <c:v>29.012506227999999</c:v>
                </c:pt>
                <c:pt idx="30">
                  <c:v>31.452809491</c:v>
                </c:pt>
                <c:pt idx="31">
                  <c:v>26.847850584</c:v>
                </c:pt>
                <c:pt idx="32">
                  <c:v>28.451375151000001</c:v>
                </c:pt>
                <c:pt idx="33">
                  <c:v>24.978903954</c:v>
                </c:pt>
                <c:pt idx="34">
                  <c:v>26.723402619000002</c:v>
                </c:pt>
                <c:pt idx="35">
                  <c:v>23.884393219</c:v>
                </c:pt>
                <c:pt idx="36">
                  <c:v>31.059761890000001</c:v>
                </c:pt>
                <c:pt idx="37">
                  <c:v>25.936513985000001</c:v>
                </c:pt>
                <c:pt idx="38">
                  <c:v>32.145828567000002</c:v>
                </c:pt>
                <c:pt idx="39">
                  <c:v>30.031112856</c:v>
                </c:pt>
                <c:pt idx="40">
                  <c:v>32.227957295000003</c:v>
                </c:pt>
                <c:pt idx="41">
                  <c:v>25.112936865999998</c:v>
                </c:pt>
                <c:pt idx="42">
                  <c:v>30.013658323000001</c:v>
                </c:pt>
                <c:pt idx="43">
                  <c:v>28.072141005999999</c:v>
                </c:pt>
                <c:pt idx="44">
                  <c:v>32.713979303000002</c:v>
                </c:pt>
                <c:pt idx="45">
                  <c:v>25.234858871</c:v>
                </c:pt>
                <c:pt idx="46">
                  <c:v>32.152439653999998</c:v>
                </c:pt>
                <c:pt idx="47">
                  <c:v>27.259842626000001</c:v>
                </c:pt>
                <c:pt idx="48">
                  <c:v>32.952143708999998</c:v>
                </c:pt>
                <c:pt idx="49">
                  <c:v>27.938022298</c:v>
                </c:pt>
                <c:pt idx="50">
                  <c:v>30.671673662</c:v>
                </c:pt>
                <c:pt idx="51">
                  <c:v>28.403598370000001</c:v>
                </c:pt>
                <c:pt idx="52">
                  <c:v>31.386057493999999</c:v>
                </c:pt>
                <c:pt idx="53">
                  <c:v>28.407003494000001</c:v>
                </c:pt>
                <c:pt idx="54">
                  <c:v>32.955182933000003</c:v>
                </c:pt>
                <c:pt idx="55">
                  <c:v>27.276428494000001</c:v>
                </c:pt>
                <c:pt idx="56">
                  <c:v>28.487494557000002</c:v>
                </c:pt>
                <c:pt idx="57">
                  <c:v>27.592760294000001</c:v>
                </c:pt>
                <c:pt idx="58">
                  <c:v>30.743900507999999</c:v>
                </c:pt>
                <c:pt idx="59">
                  <c:v>27.474096761999999</c:v>
                </c:pt>
                <c:pt idx="60">
                  <c:v>32.165186662000004</c:v>
                </c:pt>
                <c:pt idx="61">
                  <c:v>28.774607318000001</c:v>
                </c:pt>
                <c:pt idx="62">
                  <c:v>30.214214824999999</c:v>
                </c:pt>
                <c:pt idx="63">
                  <c:v>25.903221241000001</c:v>
                </c:pt>
                <c:pt idx="64">
                  <c:v>30.502460290999998</c:v>
                </c:pt>
                <c:pt idx="65">
                  <c:v>25.147400513000001</c:v>
                </c:pt>
                <c:pt idx="66">
                  <c:v>30.191352436999999</c:v>
                </c:pt>
                <c:pt idx="67">
                  <c:v>26.358035321999999</c:v>
                </c:pt>
                <c:pt idx="68">
                  <c:v>31.106240492000001</c:v>
                </c:pt>
                <c:pt idx="69">
                  <c:v>27.398775327999999</c:v>
                </c:pt>
                <c:pt idx="70">
                  <c:v>29.540990276999999</c:v>
                </c:pt>
                <c:pt idx="71">
                  <c:v>24.259487303</c:v>
                </c:pt>
                <c:pt idx="72">
                  <c:v>30.501097584</c:v>
                </c:pt>
                <c:pt idx="73">
                  <c:v>26.427966705999999</c:v>
                </c:pt>
                <c:pt idx="74">
                  <c:v>28.090953346999999</c:v>
                </c:pt>
                <c:pt idx="75">
                  <c:v>23.964381937999999</c:v>
                </c:pt>
                <c:pt idx="76">
                  <c:v>33.286120103999998</c:v>
                </c:pt>
                <c:pt idx="77">
                  <c:v>27.303346155</c:v>
                </c:pt>
                <c:pt idx="78">
                  <c:v>26.210860581999999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47-41F5-9102-B4AB8111D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646576"/>
        <c:axId val="478646184"/>
      </c:lineChart>
      <c:dateAx>
        <c:axId val="47864657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8646184"/>
        <c:crosses val="autoZero"/>
        <c:auto val="1"/>
        <c:lblOffset val="100"/>
        <c:baseTimeUnit val="months"/>
        <c:majorUnit val="6"/>
        <c:majorTimeUnit val="months"/>
      </c:dateAx>
      <c:valAx>
        <c:axId val="478646184"/>
        <c:scaling>
          <c:orientation val="minMax"/>
          <c:min val="4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86465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2</xdr:row>
      <xdr:rowOff>55562</xdr:rowOff>
    </xdr:from>
    <xdr:to>
      <xdr:col>16</xdr:col>
      <xdr:colOff>523240</xdr:colOff>
      <xdr:row>20</xdr:row>
      <xdr:rowOff>156146</xdr:rowOff>
    </xdr:to>
    <xdr:graphicFrame macro="">
      <xdr:nvGraphicFramePr>
        <xdr:cNvPr id="17" name="Chart 1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108071</xdr:colOff>
      <xdr:row>262</xdr:row>
      <xdr:rowOff>57700</xdr:rowOff>
    </xdr:from>
    <xdr:to>
      <xdr:col>16</xdr:col>
      <xdr:colOff>511969</xdr:colOff>
      <xdr:row>280</xdr:row>
      <xdr:rowOff>158284</xdr:rowOff>
    </xdr:to>
    <xdr:graphicFrame macro="">
      <xdr:nvGraphicFramePr>
        <xdr:cNvPr id="27" name="Chart 2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83711</xdr:colOff>
      <xdr:row>322</xdr:row>
      <xdr:rowOff>20882</xdr:rowOff>
    </xdr:from>
    <xdr:to>
      <xdr:col>16</xdr:col>
      <xdr:colOff>518051</xdr:colOff>
      <xdr:row>340</xdr:row>
      <xdr:rowOff>121466</xdr:rowOff>
    </xdr:to>
    <xdr:graphicFrame macro="">
      <xdr:nvGraphicFramePr>
        <xdr:cNvPr id="30" name="Chart 2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120160</xdr:colOff>
      <xdr:row>62</xdr:row>
      <xdr:rowOff>50005</xdr:rowOff>
    </xdr:from>
    <xdr:to>
      <xdr:col>16</xdr:col>
      <xdr:colOff>554500</xdr:colOff>
      <xdr:row>80</xdr:row>
      <xdr:rowOff>150589</xdr:rowOff>
    </xdr:to>
    <xdr:graphicFrame macro="">
      <xdr:nvGraphicFramePr>
        <xdr:cNvPr id="32" name="Chart 3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79862</xdr:colOff>
      <xdr:row>142</xdr:row>
      <xdr:rowOff>45426</xdr:rowOff>
    </xdr:from>
    <xdr:to>
      <xdr:col>16</xdr:col>
      <xdr:colOff>514202</xdr:colOff>
      <xdr:row>160</xdr:row>
      <xdr:rowOff>146010</xdr:rowOff>
    </xdr:to>
    <xdr:graphicFrame macro="">
      <xdr:nvGraphicFramePr>
        <xdr:cNvPr id="34" name="Chart 3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94516</xdr:colOff>
      <xdr:row>82</xdr:row>
      <xdr:rowOff>27110</xdr:rowOff>
    </xdr:from>
    <xdr:to>
      <xdr:col>16</xdr:col>
      <xdr:colOff>528856</xdr:colOff>
      <xdr:row>100</xdr:row>
      <xdr:rowOff>127694</xdr:rowOff>
    </xdr:to>
    <xdr:graphicFrame macro="">
      <xdr:nvGraphicFramePr>
        <xdr:cNvPr id="36" name="Chart 3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95432</xdr:colOff>
      <xdr:row>102</xdr:row>
      <xdr:rowOff>46342</xdr:rowOff>
    </xdr:from>
    <xdr:to>
      <xdr:col>16</xdr:col>
      <xdr:colOff>529772</xdr:colOff>
      <xdr:row>120</xdr:row>
      <xdr:rowOff>146926</xdr:rowOff>
    </xdr:to>
    <xdr:graphicFrame macro="">
      <xdr:nvGraphicFramePr>
        <xdr:cNvPr id="38" name="Chart 3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89021</xdr:colOff>
      <xdr:row>282</xdr:row>
      <xdr:rowOff>47258</xdr:rowOff>
    </xdr:from>
    <xdr:to>
      <xdr:col>16</xdr:col>
      <xdr:colOff>523361</xdr:colOff>
      <xdr:row>300</xdr:row>
      <xdr:rowOff>147842</xdr:rowOff>
    </xdr:to>
    <xdr:graphicFrame macro="">
      <xdr:nvGraphicFramePr>
        <xdr:cNvPr id="42" name="Chart 4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73451</xdr:colOff>
      <xdr:row>162</xdr:row>
      <xdr:rowOff>41762</xdr:rowOff>
    </xdr:from>
    <xdr:to>
      <xdr:col>16</xdr:col>
      <xdr:colOff>507791</xdr:colOff>
      <xdr:row>180</xdr:row>
      <xdr:rowOff>142346</xdr:rowOff>
    </xdr:to>
    <xdr:graphicFrame macro="">
      <xdr:nvGraphicFramePr>
        <xdr:cNvPr id="43" name="Chart 4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94519</xdr:colOff>
      <xdr:row>182</xdr:row>
      <xdr:rowOff>55499</xdr:rowOff>
    </xdr:from>
    <xdr:to>
      <xdr:col>16</xdr:col>
      <xdr:colOff>528859</xdr:colOff>
      <xdr:row>200</xdr:row>
      <xdr:rowOff>156083</xdr:rowOff>
    </xdr:to>
    <xdr:graphicFrame macro="">
      <xdr:nvGraphicFramePr>
        <xdr:cNvPr id="44" name="Chart 4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80232</xdr:colOff>
      <xdr:row>202</xdr:row>
      <xdr:rowOff>42679</xdr:rowOff>
    </xdr:from>
    <xdr:to>
      <xdr:col>16</xdr:col>
      <xdr:colOff>514572</xdr:colOff>
      <xdr:row>220</xdr:row>
      <xdr:rowOff>143263</xdr:rowOff>
    </xdr:to>
    <xdr:graphicFrame macro="">
      <xdr:nvGraphicFramePr>
        <xdr:cNvPr id="45" name="Chart 4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97264</xdr:colOff>
      <xdr:row>222</xdr:row>
      <xdr:rowOff>31687</xdr:rowOff>
    </xdr:from>
    <xdr:to>
      <xdr:col>16</xdr:col>
      <xdr:colOff>531604</xdr:colOff>
      <xdr:row>240</xdr:row>
      <xdr:rowOff>132271</xdr:rowOff>
    </xdr:to>
    <xdr:graphicFrame macro="">
      <xdr:nvGraphicFramePr>
        <xdr:cNvPr id="46" name="Chart 4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88106</xdr:colOff>
      <xdr:row>22</xdr:row>
      <xdr:rowOff>52388</xdr:rowOff>
    </xdr:from>
    <xdr:to>
      <xdr:col>16</xdr:col>
      <xdr:colOff>522446</xdr:colOff>
      <xdr:row>40</xdr:row>
      <xdr:rowOff>152972</xdr:rowOff>
    </xdr:to>
    <xdr:graphicFrame macro="">
      <xdr:nvGraphicFramePr>
        <xdr:cNvPr id="16" name="Chart 1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107155</xdr:colOff>
      <xdr:row>342</xdr:row>
      <xdr:rowOff>30957</xdr:rowOff>
    </xdr:from>
    <xdr:to>
      <xdr:col>16</xdr:col>
      <xdr:colOff>541495</xdr:colOff>
      <xdr:row>360</xdr:row>
      <xdr:rowOff>131541</xdr:rowOff>
    </xdr:to>
    <xdr:graphicFrame macro="">
      <xdr:nvGraphicFramePr>
        <xdr:cNvPr id="19" name="Chart 18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104775</xdr:colOff>
      <xdr:row>242</xdr:row>
      <xdr:rowOff>52387</xdr:rowOff>
    </xdr:from>
    <xdr:to>
      <xdr:col>16</xdr:col>
      <xdr:colOff>539115</xdr:colOff>
      <xdr:row>260</xdr:row>
      <xdr:rowOff>152971</xdr:rowOff>
    </xdr:to>
    <xdr:graphicFrame macro="">
      <xdr:nvGraphicFramePr>
        <xdr:cNvPr id="20" name="Chart 1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126207</xdr:colOff>
      <xdr:row>122</xdr:row>
      <xdr:rowOff>59531</xdr:rowOff>
    </xdr:from>
    <xdr:to>
      <xdr:col>16</xdr:col>
      <xdr:colOff>560547</xdr:colOff>
      <xdr:row>140</xdr:row>
      <xdr:rowOff>160115</xdr:rowOff>
    </xdr:to>
    <xdr:graphicFrame macro="">
      <xdr:nvGraphicFramePr>
        <xdr:cNvPr id="21" name="Chart 20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88106</xdr:colOff>
      <xdr:row>42</xdr:row>
      <xdr:rowOff>71437</xdr:rowOff>
    </xdr:from>
    <xdr:to>
      <xdr:col>16</xdr:col>
      <xdr:colOff>522446</xdr:colOff>
      <xdr:row>60</xdr:row>
      <xdr:rowOff>172021</xdr:rowOff>
    </xdr:to>
    <xdr:graphicFrame macro="">
      <xdr:nvGraphicFramePr>
        <xdr:cNvPr id="22" name="Chart 2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102394</xdr:colOff>
      <xdr:row>302</xdr:row>
      <xdr:rowOff>52388</xdr:rowOff>
    </xdr:from>
    <xdr:to>
      <xdr:col>16</xdr:col>
      <xdr:colOff>536734</xdr:colOff>
      <xdr:row>320</xdr:row>
      <xdr:rowOff>152972</xdr:rowOff>
    </xdr:to>
    <xdr:graphicFrame macro="">
      <xdr:nvGraphicFramePr>
        <xdr:cNvPr id="23" name="Chart 2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107155</xdr:colOff>
      <xdr:row>362</xdr:row>
      <xdr:rowOff>35719</xdr:rowOff>
    </xdr:from>
    <xdr:to>
      <xdr:col>16</xdr:col>
      <xdr:colOff>541495</xdr:colOff>
      <xdr:row>380</xdr:row>
      <xdr:rowOff>136303</xdr:rowOff>
    </xdr:to>
    <xdr:graphicFrame macro="">
      <xdr:nvGraphicFramePr>
        <xdr:cNvPr id="24" name="Chart 2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119062</xdr:colOff>
      <xdr:row>382</xdr:row>
      <xdr:rowOff>47625</xdr:rowOff>
    </xdr:from>
    <xdr:to>
      <xdr:col>16</xdr:col>
      <xdr:colOff>553402</xdr:colOff>
      <xdr:row>400</xdr:row>
      <xdr:rowOff>148209</xdr:rowOff>
    </xdr:to>
    <xdr:graphicFrame macro="">
      <xdr:nvGraphicFramePr>
        <xdr:cNvPr id="25" name="Chart 2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Y81"/>
  <sheetViews>
    <sheetView zoomScale="85" zoomScaleNormal="85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2.75" x14ac:dyDescent="0.2"/>
  <cols>
    <col min="1" max="1" width="9.140625" style="33"/>
    <col min="2" max="2" width="9.28515625" style="33" bestFit="1" customWidth="1"/>
    <col min="3" max="3" width="9.140625" style="33"/>
    <col min="4" max="4" width="9.28515625" style="33" bestFit="1" customWidth="1"/>
    <col min="5" max="5" width="10.140625" style="33" bestFit="1" customWidth="1"/>
    <col min="6" max="9" width="9.28515625" style="33" bestFit="1" customWidth="1"/>
    <col min="10" max="10" width="11.140625" style="33" customWidth="1"/>
    <col min="11" max="11" width="9.140625" style="33" customWidth="1"/>
    <col min="12" max="16" width="9.28515625" style="33" bestFit="1" customWidth="1"/>
    <col min="17" max="17" width="14.140625" style="33" customWidth="1"/>
    <col min="18" max="18" width="11.140625" style="33" customWidth="1"/>
    <col min="19" max="19" width="9.28515625" style="33" bestFit="1" customWidth="1"/>
    <col min="20" max="20" width="10" style="33" bestFit="1" customWidth="1"/>
    <col min="21" max="24" width="9.28515625" style="33" bestFit="1" customWidth="1"/>
    <col min="25" max="25" width="12.85546875" style="33" customWidth="1"/>
    <col min="26" max="33" width="9.28515625" style="33" bestFit="1" customWidth="1"/>
    <col min="34" max="34" width="12.28515625" style="33" bestFit="1" customWidth="1"/>
    <col min="35" max="36" width="12.7109375" style="33" customWidth="1"/>
    <col min="37" max="37" width="9.28515625" style="33" bestFit="1" customWidth="1"/>
    <col min="38" max="43" width="12" style="33" customWidth="1"/>
    <col min="44" max="44" width="9.85546875" style="33" customWidth="1"/>
    <col min="45" max="46" width="12.28515625" style="33" bestFit="1" customWidth="1"/>
    <col min="47" max="47" width="8.42578125" style="33" bestFit="1" customWidth="1"/>
    <col min="48" max="51" width="12.28515625" style="33" bestFit="1" customWidth="1"/>
    <col min="52" max="52" width="12.85546875" style="33" bestFit="1" customWidth="1"/>
    <col min="53" max="53" width="12.28515625" style="33" bestFit="1" customWidth="1"/>
    <col min="54" max="54" width="12.28515625" style="33" customWidth="1"/>
    <col min="55" max="55" width="11.28515625" style="33" customWidth="1"/>
    <col min="56" max="58" width="12.28515625" style="33" bestFit="1" customWidth="1"/>
    <col min="59" max="59" width="12.85546875" style="33" bestFit="1" customWidth="1"/>
    <col min="60" max="60" width="12.28515625" style="33" bestFit="1" customWidth="1"/>
    <col min="61" max="62" width="12.85546875" style="33" bestFit="1" customWidth="1"/>
    <col min="63" max="16384" width="9.140625" style="33"/>
  </cols>
  <sheetData>
    <row r="1" spans="1:77" s="64" customFormat="1" ht="76.5" x14ac:dyDescent="0.25">
      <c r="A1" s="63" t="s">
        <v>281</v>
      </c>
      <c r="C1" s="63"/>
      <c r="D1" s="63"/>
      <c r="E1" s="63"/>
      <c r="F1" s="66" t="s">
        <v>174</v>
      </c>
      <c r="G1" s="66" t="s">
        <v>175</v>
      </c>
      <c r="H1" s="66" t="s">
        <v>176</v>
      </c>
      <c r="I1" s="66" t="s">
        <v>221</v>
      </c>
      <c r="J1" s="66" t="s">
        <v>207</v>
      </c>
      <c r="K1" s="66" t="s">
        <v>177</v>
      </c>
      <c r="L1" s="66" t="s">
        <v>178</v>
      </c>
      <c r="M1" s="66" t="s">
        <v>179</v>
      </c>
      <c r="N1" s="66" t="s">
        <v>180</v>
      </c>
      <c r="O1" s="66" t="s">
        <v>181</v>
      </c>
      <c r="P1" s="66" t="s">
        <v>182</v>
      </c>
      <c r="Q1" s="66" t="s">
        <v>212</v>
      </c>
      <c r="R1" s="66" t="s">
        <v>208</v>
      </c>
      <c r="S1" s="66" t="s">
        <v>209</v>
      </c>
      <c r="T1" s="66" t="s">
        <v>183</v>
      </c>
      <c r="U1" s="66" t="s">
        <v>31</v>
      </c>
      <c r="V1" s="66" t="s">
        <v>184</v>
      </c>
      <c r="W1" s="66" t="s">
        <v>185</v>
      </c>
      <c r="X1" s="66" t="s">
        <v>186</v>
      </c>
      <c r="Y1" s="66" t="s">
        <v>210</v>
      </c>
      <c r="Z1" s="66" t="s">
        <v>187</v>
      </c>
      <c r="AA1" s="66" t="s">
        <v>188</v>
      </c>
      <c r="AB1" s="66" t="s">
        <v>189</v>
      </c>
      <c r="AC1" s="66" t="s">
        <v>190</v>
      </c>
      <c r="AD1" s="66" t="s">
        <v>271</v>
      </c>
      <c r="AE1" s="66" t="s">
        <v>272</v>
      </c>
      <c r="AF1" s="66" t="s">
        <v>245</v>
      </c>
      <c r="AG1" s="66" t="e">
        <v>#N/A</v>
      </c>
      <c r="AH1" s="66" t="s">
        <v>246</v>
      </c>
      <c r="AI1" s="66" t="s">
        <v>247</v>
      </c>
      <c r="AJ1" s="66" t="s">
        <v>248</v>
      </c>
      <c r="AK1" s="66" t="s">
        <v>273</v>
      </c>
      <c r="AL1" s="66" t="s">
        <v>19</v>
      </c>
      <c r="AM1" s="66" t="s">
        <v>191</v>
      </c>
      <c r="AN1" s="66" t="s">
        <v>20</v>
      </c>
      <c r="AO1" s="66" t="s">
        <v>211</v>
      </c>
      <c r="AP1" s="66" t="s">
        <v>49</v>
      </c>
      <c r="AQ1" s="66" t="s">
        <v>225</v>
      </c>
      <c r="AR1" s="66" t="s">
        <v>226</v>
      </c>
      <c r="AS1" s="66" t="s">
        <v>192</v>
      </c>
      <c r="AT1" s="66" t="s">
        <v>193</v>
      </c>
      <c r="AU1" s="66" t="s">
        <v>227</v>
      </c>
      <c r="AV1" s="66" t="s">
        <v>228</v>
      </c>
      <c r="AW1" s="66" t="s">
        <v>229</v>
      </c>
      <c r="AX1" s="66" t="s">
        <v>202</v>
      </c>
      <c r="AY1" s="66" t="s">
        <v>203</v>
      </c>
      <c r="AZ1" s="66" t="s">
        <v>194</v>
      </c>
      <c r="BA1" s="66" t="s">
        <v>195</v>
      </c>
      <c r="BB1" s="66" t="s">
        <v>249</v>
      </c>
      <c r="BC1" s="66" t="s">
        <v>267</v>
      </c>
      <c r="BD1" s="66" t="s">
        <v>196</v>
      </c>
      <c r="BE1" s="66" t="s">
        <v>196</v>
      </c>
      <c r="BF1" s="66" t="s">
        <v>231</v>
      </c>
      <c r="BG1" s="66" t="s">
        <v>197</v>
      </c>
      <c r="BH1" s="66" t="s">
        <v>198</v>
      </c>
      <c r="BI1" s="66" t="s">
        <v>274</v>
      </c>
      <c r="BJ1" s="66" t="s">
        <v>275</v>
      </c>
      <c r="BK1" s="66" t="s">
        <v>250</v>
      </c>
      <c r="BL1" s="66" t="s">
        <v>276</v>
      </c>
      <c r="BM1" s="66" t="s">
        <v>219</v>
      </c>
      <c r="BN1" s="66" t="s">
        <v>199</v>
      </c>
      <c r="BO1" s="66" t="s">
        <v>200</v>
      </c>
      <c r="BP1" s="66" t="s">
        <v>201</v>
      </c>
      <c r="BQ1" s="66" t="s">
        <v>277</v>
      </c>
      <c r="BR1" s="66" t="s">
        <v>259</v>
      </c>
      <c r="BS1" s="66" t="s">
        <v>278</v>
      </c>
      <c r="BT1" s="66" t="s">
        <v>232</v>
      </c>
      <c r="BU1" s="66" t="s">
        <v>268</v>
      </c>
      <c r="BV1" s="66" t="s">
        <v>204</v>
      </c>
      <c r="BW1" s="66" t="s">
        <v>50</v>
      </c>
      <c r="BX1" s="66" t="s">
        <v>274</v>
      </c>
      <c r="BY1" s="66" t="s">
        <v>205</v>
      </c>
    </row>
    <row r="2" spans="1:77" s="65" customFormat="1" x14ac:dyDescent="0.2">
      <c r="A2" s="65" t="s">
        <v>173</v>
      </c>
      <c r="B2" s="65" t="s">
        <v>119</v>
      </c>
      <c r="C2" s="65" t="s">
        <v>120</v>
      </c>
      <c r="D2" s="65" t="s">
        <v>172</v>
      </c>
      <c r="E2" s="65" t="s">
        <v>121</v>
      </c>
      <c r="F2" s="65" t="s">
        <v>122</v>
      </c>
      <c r="G2" s="65" t="s">
        <v>123</v>
      </c>
      <c r="H2" s="65" t="s">
        <v>124</v>
      </c>
      <c r="I2" s="65" t="s">
        <v>125</v>
      </c>
      <c r="J2" s="65" t="s">
        <v>126</v>
      </c>
      <c r="K2" s="65" t="s">
        <v>127</v>
      </c>
      <c r="L2" s="65" t="s">
        <v>128</v>
      </c>
      <c r="M2" s="65" t="s">
        <v>129</v>
      </c>
      <c r="N2" s="65" t="s">
        <v>130</v>
      </c>
      <c r="O2" s="65" t="s">
        <v>131</v>
      </c>
      <c r="P2" s="65" t="s">
        <v>132</v>
      </c>
      <c r="Q2" s="65" t="s">
        <v>133</v>
      </c>
      <c r="R2" s="65" t="s">
        <v>134</v>
      </c>
      <c r="S2" s="65" t="s">
        <v>135</v>
      </c>
      <c r="T2" s="65" t="s">
        <v>136</v>
      </c>
      <c r="U2" s="65" t="s">
        <v>137</v>
      </c>
      <c r="V2" s="65" t="s">
        <v>138</v>
      </c>
      <c r="W2" s="65" t="s">
        <v>139</v>
      </c>
      <c r="X2" s="65" t="s">
        <v>140</v>
      </c>
      <c r="Y2" s="65" t="s">
        <v>141</v>
      </c>
      <c r="Z2" s="65" t="s">
        <v>142</v>
      </c>
      <c r="AA2" s="65" t="s">
        <v>143</v>
      </c>
      <c r="AB2" s="65" t="s">
        <v>144</v>
      </c>
      <c r="AC2" s="65" t="s">
        <v>145</v>
      </c>
      <c r="AD2" s="65" t="s">
        <v>234</v>
      </c>
      <c r="AE2" s="65" t="s">
        <v>235</v>
      </c>
      <c r="AF2" s="65" t="s">
        <v>236</v>
      </c>
      <c r="AG2" s="65" t="s">
        <v>237</v>
      </c>
      <c r="AH2" s="65" t="s">
        <v>238</v>
      </c>
      <c r="AI2" s="65" t="s">
        <v>239</v>
      </c>
      <c r="AJ2" s="65" t="s">
        <v>240</v>
      </c>
      <c r="AK2" s="65" t="s">
        <v>241</v>
      </c>
      <c r="AL2" s="65" t="s">
        <v>146</v>
      </c>
      <c r="AM2" s="65" t="s">
        <v>147</v>
      </c>
      <c r="AN2" s="65" t="s">
        <v>148</v>
      </c>
      <c r="AO2" s="65" t="s">
        <v>149</v>
      </c>
      <c r="AP2" s="65" t="s">
        <v>150</v>
      </c>
      <c r="AQ2" s="65" t="s">
        <v>151</v>
      </c>
      <c r="AR2" s="65" t="s">
        <v>152</v>
      </c>
      <c r="AS2" s="65" t="s">
        <v>153</v>
      </c>
      <c r="AT2" s="65" t="s">
        <v>154</v>
      </c>
      <c r="AU2" s="65" t="s">
        <v>155</v>
      </c>
      <c r="AV2" s="65" t="s">
        <v>156</v>
      </c>
      <c r="AW2" s="65" t="s">
        <v>157</v>
      </c>
      <c r="AX2" s="65" t="s">
        <v>168</v>
      </c>
      <c r="AY2" s="65" t="s">
        <v>169</v>
      </c>
      <c r="AZ2" s="65" t="s">
        <v>222</v>
      </c>
      <c r="BA2" s="65" t="s">
        <v>158</v>
      </c>
      <c r="BB2" s="65" t="s">
        <v>242</v>
      </c>
      <c r="BC2" s="65" t="s">
        <v>224</v>
      </c>
      <c r="BD2" s="65" t="s">
        <v>159</v>
      </c>
      <c r="BE2" s="65" t="s">
        <v>160</v>
      </c>
      <c r="BF2" s="65" t="s">
        <v>161</v>
      </c>
      <c r="BG2" s="65" t="s">
        <v>162</v>
      </c>
      <c r="BH2" s="65" t="s">
        <v>163</v>
      </c>
      <c r="BI2" s="65" t="s">
        <v>269</v>
      </c>
      <c r="BJ2" s="65" t="s">
        <v>243</v>
      </c>
      <c r="BK2" s="65" t="s">
        <v>244</v>
      </c>
      <c r="BL2" s="65" t="s">
        <v>233</v>
      </c>
      <c r="BM2" s="65" t="s">
        <v>218</v>
      </c>
      <c r="BN2" s="65" t="s">
        <v>164</v>
      </c>
      <c r="BO2" s="65" t="s">
        <v>165</v>
      </c>
      <c r="BP2" s="65" t="s">
        <v>166</v>
      </c>
      <c r="BQ2" s="65" t="s">
        <v>254</v>
      </c>
      <c r="BR2" s="65" t="s">
        <v>255</v>
      </c>
      <c r="BS2" s="65" t="s">
        <v>256</v>
      </c>
      <c r="BT2" s="65" t="s">
        <v>265</v>
      </c>
      <c r="BU2" s="65" t="s">
        <v>266</v>
      </c>
      <c r="BV2" s="65" t="s">
        <v>170</v>
      </c>
      <c r="BW2" s="65" t="s">
        <v>220</v>
      </c>
      <c r="BX2" s="65" t="s">
        <v>270</v>
      </c>
      <c r="BY2" s="65" t="s">
        <v>167</v>
      </c>
    </row>
    <row r="3" spans="1:77" x14ac:dyDescent="0.2">
      <c r="B3" s="33">
        <v>5510</v>
      </c>
      <c r="C3" s="33" t="s">
        <v>57</v>
      </c>
      <c r="D3" s="33">
        <v>103</v>
      </c>
      <c r="E3" s="33">
        <v>20000331</v>
      </c>
      <c r="F3" s="67">
        <v>2947.5509999999999</v>
      </c>
      <c r="G3" s="67">
        <v>57.2</v>
      </c>
      <c r="H3" s="67">
        <v>104.2</v>
      </c>
      <c r="I3" s="67">
        <v>42.646999999999998</v>
      </c>
      <c r="J3" s="67">
        <v>937.09199999999998</v>
      </c>
      <c r="K3" s="67">
        <v>97.082999999999998</v>
      </c>
      <c r="L3" s="67">
        <v>0</v>
      </c>
      <c r="M3" s="67">
        <v>0</v>
      </c>
      <c r="N3" s="67">
        <v>77.5</v>
      </c>
      <c r="O3" s="67">
        <v>40.783000000000001</v>
      </c>
      <c r="P3" s="67">
        <v>109.2</v>
      </c>
      <c r="Q3" s="67">
        <v>68.52</v>
      </c>
      <c r="R3" s="67">
        <v>284.14</v>
      </c>
      <c r="S3" s="67">
        <v>121.1</v>
      </c>
      <c r="T3" s="67">
        <v>179.58500000000001</v>
      </c>
      <c r="U3" s="67">
        <v>1267.297</v>
      </c>
      <c r="V3" s="67"/>
      <c r="W3" s="67">
        <v>48.2</v>
      </c>
      <c r="X3" s="67">
        <v>0</v>
      </c>
      <c r="Y3" s="67">
        <v>0</v>
      </c>
      <c r="Z3" s="67">
        <v>0</v>
      </c>
      <c r="AA3" s="67">
        <v>0</v>
      </c>
      <c r="AB3" s="67">
        <v>0</v>
      </c>
      <c r="AC3" s="67">
        <v>0</v>
      </c>
      <c r="AD3" s="67">
        <v>0</v>
      </c>
      <c r="AE3" s="67">
        <v>0</v>
      </c>
      <c r="AF3" s="67">
        <v>0</v>
      </c>
      <c r="AG3" s="67">
        <v>64.506</v>
      </c>
      <c r="AH3" s="67">
        <v>74.013000000000005</v>
      </c>
      <c r="AI3" s="67">
        <v>0</v>
      </c>
      <c r="AJ3" s="67">
        <v>0</v>
      </c>
      <c r="AK3" s="67">
        <v>0</v>
      </c>
      <c r="AL3" s="67">
        <v>0</v>
      </c>
      <c r="AM3" s="67">
        <v>0</v>
      </c>
      <c r="AN3" s="67">
        <v>0</v>
      </c>
      <c r="AO3" s="67">
        <v>7.6704512200000005E-2</v>
      </c>
      <c r="AP3" s="67">
        <v>-6.5037280000000003E-2</v>
      </c>
      <c r="AQ3" s="67">
        <v>0</v>
      </c>
      <c r="AR3" s="67">
        <v>2.3673413300000001E-2</v>
      </c>
      <c r="AS3" s="67">
        <v>0.24666626329999999</v>
      </c>
      <c r="AT3" s="67">
        <v>309.73399999999998</v>
      </c>
      <c r="AU3" s="67">
        <v>0.26667231660000001</v>
      </c>
      <c r="AV3" s="67">
        <v>0.73332768339999999</v>
      </c>
      <c r="AW3" s="67">
        <v>0</v>
      </c>
      <c r="AX3" s="67"/>
      <c r="AY3" s="67">
        <v>3.1771882899999999E-2</v>
      </c>
      <c r="AZ3" s="67">
        <v>0.43788966930000001</v>
      </c>
      <c r="BA3" s="67"/>
      <c r="BB3" s="67">
        <v>37.917999999999999</v>
      </c>
      <c r="BC3" s="67">
        <v>4.6139057999999997E-2</v>
      </c>
      <c r="BD3" s="67">
        <v>0</v>
      </c>
      <c r="BE3" s="67">
        <v>0</v>
      </c>
      <c r="BF3" s="67">
        <v>-7.3715632000000003E-2</v>
      </c>
      <c r="BG3" s="67">
        <v>0.20052720539999999</v>
      </c>
      <c r="BH3" s="67">
        <v>0.35042175889999999</v>
      </c>
      <c r="BI3" s="67">
        <v>0</v>
      </c>
      <c r="BJ3" s="67">
        <v>91.497</v>
      </c>
      <c r="BK3" s="67">
        <v>33.996405871999997</v>
      </c>
      <c r="BL3" s="67">
        <v>60.919964974000003</v>
      </c>
      <c r="BM3" s="67">
        <v>-4.6021480000000003E-3</v>
      </c>
      <c r="BN3" s="67">
        <v>45.486898748999998</v>
      </c>
      <c r="BO3" s="67">
        <v>12.787541790000001</v>
      </c>
      <c r="BP3" s="67">
        <v>26.914912405999999</v>
      </c>
      <c r="BQ3" s="67">
        <v>0.1246216404</v>
      </c>
      <c r="BR3" s="67">
        <v>3.5034361100000001E-2</v>
      </c>
      <c r="BS3" s="67">
        <v>-7.3739486000000007E-2</v>
      </c>
      <c r="BT3" s="67">
        <v>4.3245415600000003E-2</v>
      </c>
      <c r="BU3" s="33">
        <v>4.2192793300000003E-2</v>
      </c>
      <c r="BV3" s="33">
        <v>0.15833441200000001</v>
      </c>
      <c r="BW3" s="33">
        <v>7.1951407100000003E-2</v>
      </c>
      <c r="BX3" s="33">
        <v>0</v>
      </c>
      <c r="BY3" s="33">
        <v>31.359528134000001</v>
      </c>
    </row>
    <row r="4" spans="1:77" x14ac:dyDescent="0.2">
      <c r="B4" s="33">
        <v>5510</v>
      </c>
      <c r="C4" s="33" t="s">
        <v>58</v>
      </c>
      <c r="D4" s="33">
        <v>102</v>
      </c>
      <c r="E4" s="33">
        <v>20000630</v>
      </c>
      <c r="F4" s="67">
        <v>3214.4794999999999</v>
      </c>
      <c r="G4" s="67">
        <v>54.914499999999997</v>
      </c>
      <c r="H4" s="67">
        <v>139.774</v>
      </c>
      <c r="I4" s="67">
        <v>41.394500000000001</v>
      </c>
      <c r="J4" s="67">
        <v>969.33749999999998</v>
      </c>
      <c r="K4" s="67">
        <v>103.249</v>
      </c>
      <c r="L4" s="67">
        <v>0</v>
      </c>
      <c r="M4" s="67">
        <v>0</v>
      </c>
      <c r="N4" s="67">
        <v>86.2</v>
      </c>
      <c r="O4" s="67">
        <v>40.5105</v>
      </c>
      <c r="P4" s="67">
        <v>109.026</v>
      </c>
      <c r="Q4" s="67">
        <v>87.476500000000001</v>
      </c>
      <c r="R4" s="67">
        <v>307.36849999999998</v>
      </c>
      <c r="S4" s="67">
        <v>137.04300000000001</v>
      </c>
      <c r="T4" s="67">
        <v>173.31450000000001</v>
      </c>
      <c r="U4" s="67">
        <v>1328.1044999999999</v>
      </c>
      <c r="V4" s="67"/>
      <c r="W4" s="67">
        <v>49.774999999999999</v>
      </c>
      <c r="X4" s="67">
        <v>0</v>
      </c>
      <c r="Y4" s="67">
        <v>0</v>
      </c>
      <c r="Z4" s="67">
        <v>0</v>
      </c>
      <c r="AA4" s="67">
        <v>0</v>
      </c>
      <c r="AB4" s="67">
        <v>0</v>
      </c>
      <c r="AC4" s="67">
        <v>0</v>
      </c>
      <c r="AD4" s="67">
        <v>0</v>
      </c>
      <c r="AE4" s="67">
        <v>0</v>
      </c>
      <c r="AF4" s="67">
        <v>0</v>
      </c>
      <c r="AG4" s="67">
        <v>70.72</v>
      </c>
      <c r="AH4" s="67">
        <v>78.891499999999994</v>
      </c>
      <c r="AI4" s="67">
        <v>0</v>
      </c>
      <c r="AJ4" s="67">
        <v>0</v>
      </c>
      <c r="AK4" s="67">
        <v>0</v>
      </c>
      <c r="AL4" s="67">
        <v>0</v>
      </c>
      <c r="AM4" s="67">
        <v>0</v>
      </c>
      <c r="AN4" s="67">
        <v>0</v>
      </c>
      <c r="AO4" s="67">
        <v>7.6081754799999998E-2</v>
      </c>
      <c r="AP4" s="67">
        <v>-5.8466940000000002E-2</v>
      </c>
      <c r="AQ4" s="67">
        <v>0</v>
      </c>
      <c r="AR4" s="67">
        <v>2.14761404E-2</v>
      </c>
      <c r="AS4" s="67">
        <v>0.24868739000000001</v>
      </c>
      <c r="AT4" s="67">
        <v>330.55</v>
      </c>
      <c r="AU4" s="67">
        <v>0.25639310799999998</v>
      </c>
      <c r="AV4" s="67">
        <v>0.74360689199999996</v>
      </c>
      <c r="AW4" s="67">
        <v>0</v>
      </c>
      <c r="AX4" s="67"/>
      <c r="AY4" s="67">
        <v>3.0049034499999999E-2</v>
      </c>
      <c r="AZ4" s="67">
        <v>0.44084448459999998</v>
      </c>
      <c r="BA4" s="67"/>
      <c r="BB4" s="67">
        <v>46.139499999999998</v>
      </c>
      <c r="BC4" s="67">
        <v>4.4996949199999997E-2</v>
      </c>
      <c r="BD4" s="67">
        <v>0</v>
      </c>
      <c r="BE4" s="67">
        <v>0</v>
      </c>
      <c r="BF4" s="67">
        <v>-7.7213765000000004E-2</v>
      </c>
      <c r="BG4" s="67">
        <v>0.2036904407</v>
      </c>
      <c r="BH4" s="67">
        <v>0.35034515910000003</v>
      </c>
      <c r="BI4" s="67">
        <v>0</v>
      </c>
      <c r="BJ4" s="67">
        <v>96.018000000000001</v>
      </c>
      <c r="BK4" s="67">
        <v>35.401008355999998</v>
      </c>
      <c r="BL4" s="67">
        <v>79.336799999999997</v>
      </c>
      <c r="BM4" s="67">
        <v>-4.906395E-3</v>
      </c>
      <c r="BN4" s="67">
        <v>43.805790770999998</v>
      </c>
      <c r="BO4" s="67">
        <v>13.671466715999999</v>
      </c>
      <c r="BP4" s="67">
        <v>29.628102792</v>
      </c>
      <c r="BQ4" s="67">
        <v>0.12001586509999999</v>
      </c>
      <c r="BR4" s="67">
        <v>3.7456073200000002E-2</v>
      </c>
      <c r="BS4" s="67">
        <v>-8.1172884000000001E-2</v>
      </c>
      <c r="BT4" s="67">
        <v>4.2749053199999998E-2</v>
      </c>
      <c r="BU4" s="33">
        <v>4.0307387700000002E-2</v>
      </c>
      <c r="BV4" s="33">
        <v>0.163383053</v>
      </c>
      <c r="BW4" s="33">
        <v>6.3859030499999997E-2</v>
      </c>
      <c r="BX4" s="33">
        <v>0</v>
      </c>
      <c r="BY4" s="33">
        <v>27.849154695999999</v>
      </c>
    </row>
    <row r="5" spans="1:77" x14ac:dyDescent="0.2">
      <c r="B5" s="33">
        <v>5510</v>
      </c>
      <c r="C5" s="33" t="s">
        <v>59</v>
      </c>
      <c r="D5" s="33">
        <v>101</v>
      </c>
      <c r="E5" s="33">
        <v>20000930</v>
      </c>
      <c r="F5" s="67">
        <v>3361.3989999999999</v>
      </c>
      <c r="G5" s="67">
        <v>51.034999999999997</v>
      </c>
      <c r="H5" s="67">
        <v>166.99199999999999</v>
      </c>
      <c r="I5" s="67">
        <v>47.905000000000001</v>
      </c>
      <c r="J5" s="67">
        <v>1173.8520000000001</v>
      </c>
      <c r="K5" s="67">
        <v>114.071</v>
      </c>
      <c r="L5" s="67">
        <v>0</v>
      </c>
      <c r="M5" s="67">
        <v>0</v>
      </c>
      <c r="N5" s="67">
        <v>98.947999999999993</v>
      </c>
      <c r="O5" s="67">
        <v>70.677999999999997</v>
      </c>
      <c r="P5" s="67">
        <v>98.715000000000003</v>
      </c>
      <c r="Q5" s="67">
        <v>96.337000000000003</v>
      </c>
      <c r="R5" s="67">
        <v>335.05900000000003</v>
      </c>
      <c r="S5" s="67">
        <v>158.244</v>
      </c>
      <c r="T5" s="67">
        <v>206.11600000000001</v>
      </c>
      <c r="U5" s="67">
        <v>1620.7070000000001</v>
      </c>
      <c r="V5" s="67"/>
      <c r="W5" s="67">
        <v>52.999000000000002</v>
      </c>
      <c r="X5" s="67">
        <v>0</v>
      </c>
      <c r="Y5" s="67">
        <v>0</v>
      </c>
      <c r="Z5" s="67">
        <v>0</v>
      </c>
      <c r="AA5" s="67">
        <v>0</v>
      </c>
      <c r="AB5" s="67">
        <v>0</v>
      </c>
      <c r="AC5" s="67">
        <v>0</v>
      </c>
      <c r="AD5" s="67">
        <v>0</v>
      </c>
      <c r="AE5" s="67">
        <v>0</v>
      </c>
      <c r="AF5" s="67">
        <v>0</v>
      </c>
      <c r="AG5" s="67">
        <v>71.099999999999994</v>
      </c>
      <c r="AH5" s="67">
        <v>91.765000000000001</v>
      </c>
      <c r="AI5" s="67">
        <v>0</v>
      </c>
      <c r="AJ5" s="67">
        <v>0</v>
      </c>
      <c r="AK5" s="67">
        <v>0</v>
      </c>
      <c r="AL5" s="67">
        <v>0</v>
      </c>
      <c r="AM5" s="67">
        <v>0</v>
      </c>
      <c r="AN5" s="67">
        <v>0</v>
      </c>
      <c r="AO5" s="67">
        <v>7.2073575099999995E-2</v>
      </c>
      <c r="AP5" s="67">
        <v>-5.2517656000000003E-2</v>
      </c>
      <c r="AQ5" s="67">
        <v>0</v>
      </c>
      <c r="AR5" s="67">
        <v>2.33032645E-2</v>
      </c>
      <c r="AS5" s="67">
        <v>0.23671391480000001</v>
      </c>
      <c r="AT5" s="67">
        <v>383.49200000000002</v>
      </c>
      <c r="AU5" s="67">
        <v>0.25067108170000002</v>
      </c>
      <c r="AV5" s="67">
        <v>0.74932891830000004</v>
      </c>
      <c r="AW5" s="67">
        <v>0</v>
      </c>
      <c r="AX5" s="67"/>
      <c r="AY5" s="67">
        <v>3.0134005500000002E-2</v>
      </c>
      <c r="AZ5" s="67">
        <v>0.44796641500000001</v>
      </c>
      <c r="BA5" s="67"/>
      <c r="BB5" s="67">
        <v>69.528999999999996</v>
      </c>
      <c r="BC5" s="67">
        <v>5.9064166500000001E-2</v>
      </c>
      <c r="BD5" s="67">
        <v>0</v>
      </c>
      <c r="BE5" s="67">
        <v>0</v>
      </c>
      <c r="BF5" s="67">
        <v>-7.7501011999999994E-2</v>
      </c>
      <c r="BG5" s="33">
        <v>0.17764974829999999</v>
      </c>
      <c r="BH5" s="33">
        <v>0.35536075519999999</v>
      </c>
      <c r="BI5" s="33">
        <v>0</v>
      </c>
      <c r="BJ5" s="33">
        <v>99.179000000000002</v>
      </c>
      <c r="BK5" s="33">
        <v>40.553783908</v>
      </c>
      <c r="BL5" s="33">
        <v>86.524650745000002</v>
      </c>
      <c r="BM5" s="33">
        <v>-5.5403910000000004E-3</v>
      </c>
      <c r="BN5" s="33">
        <v>47.448827539</v>
      </c>
      <c r="BO5" s="33">
        <v>14.842386618999999</v>
      </c>
      <c r="BP5" s="33">
        <v>31.003781927999999</v>
      </c>
      <c r="BQ5" s="33">
        <v>0.12999678780000001</v>
      </c>
      <c r="BR5" s="33">
        <v>4.0664072900000001E-2</v>
      </c>
      <c r="BS5" s="33">
        <v>-8.4941868000000004E-2</v>
      </c>
      <c r="BT5" s="33">
        <v>4.55368913E-2</v>
      </c>
      <c r="BU5" s="33">
        <v>3.8883417300000001E-2</v>
      </c>
      <c r="BV5" s="33">
        <v>0.1387663311</v>
      </c>
      <c r="BW5" s="33">
        <v>6.2226785200000002E-2</v>
      </c>
      <c r="BX5" s="33">
        <v>0</v>
      </c>
      <c r="BY5" s="33">
        <v>31.287432231</v>
      </c>
    </row>
    <row r="6" spans="1:77" x14ac:dyDescent="0.2">
      <c r="B6" s="33">
        <v>5510</v>
      </c>
      <c r="C6" s="33" t="s">
        <v>60</v>
      </c>
      <c r="D6" s="33">
        <v>100</v>
      </c>
      <c r="E6" s="33">
        <v>20001231</v>
      </c>
      <c r="F6" s="67">
        <v>3685.7089999999998</v>
      </c>
      <c r="G6" s="67">
        <v>100.7355</v>
      </c>
      <c r="H6" s="67">
        <v>270.738</v>
      </c>
      <c r="I6" s="67">
        <v>48.680999999999997</v>
      </c>
      <c r="J6" s="67">
        <v>1465.653</v>
      </c>
      <c r="K6" s="67">
        <v>115.111</v>
      </c>
      <c r="L6" s="67">
        <v>0</v>
      </c>
      <c r="M6" s="67">
        <v>0</v>
      </c>
      <c r="N6" s="67">
        <v>98.252499999999998</v>
      </c>
      <c r="O6" s="67">
        <v>60.195999999999998</v>
      </c>
      <c r="P6" s="67">
        <v>144.28649999999999</v>
      </c>
      <c r="Q6" s="67">
        <v>93.612499999999997</v>
      </c>
      <c r="R6" s="67">
        <v>324.73</v>
      </c>
      <c r="S6" s="67">
        <v>164.51900000000001</v>
      </c>
      <c r="T6" s="67">
        <v>319.95850000000002</v>
      </c>
      <c r="U6" s="67">
        <v>1690.5005000000001</v>
      </c>
      <c r="V6" s="67"/>
      <c r="W6" s="67">
        <v>55.653500000000001</v>
      </c>
      <c r="X6" s="67">
        <v>0</v>
      </c>
      <c r="Y6" s="67">
        <v>0</v>
      </c>
      <c r="Z6" s="67">
        <v>0</v>
      </c>
      <c r="AA6" s="67">
        <v>0</v>
      </c>
      <c r="AB6" s="67">
        <v>0</v>
      </c>
      <c r="AC6" s="67">
        <v>0</v>
      </c>
      <c r="AD6" s="67">
        <v>0</v>
      </c>
      <c r="AE6" s="67">
        <v>0</v>
      </c>
      <c r="AF6" s="67">
        <v>0</v>
      </c>
      <c r="AG6" s="67">
        <v>83.775000000000006</v>
      </c>
      <c r="AH6" s="67">
        <v>85.838999999999999</v>
      </c>
      <c r="AI6" s="67">
        <v>0</v>
      </c>
      <c r="AJ6" s="67">
        <v>0</v>
      </c>
      <c r="AK6" s="67">
        <v>0</v>
      </c>
      <c r="AL6" s="67">
        <v>0</v>
      </c>
      <c r="AM6" s="67">
        <v>0</v>
      </c>
      <c r="AN6" s="67">
        <v>0</v>
      </c>
      <c r="AO6" s="67">
        <v>6.37564298E-2</v>
      </c>
      <c r="AP6" s="67">
        <v>-5.4718330000000003E-2</v>
      </c>
      <c r="AQ6" s="67">
        <v>0</v>
      </c>
      <c r="AR6" s="67">
        <v>2.1634135400000001E-2</v>
      </c>
      <c r="AS6" s="67">
        <v>0.22604980869999999</v>
      </c>
      <c r="AT6" s="67">
        <v>327.76900000000001</v>
      </c>
      <c r="AU6" s="67">
        <v>0.2328052434</v>
      </c>
      <c r="AV6" s="67">
        <v>0.76719475660000003</v>
      </c>
      <c r="AW6" s="67">
        <v>0</v>
      </c>
      <c r="AX6" s="67"/>
      <c r="AY6" s="67">
        <v>3.0583121299999998E-2</v>
      </c>
      <c r="AZ6" s="67">
        <v>0.45626129160000001</v>
      </c>
      <c r="BA6" s="67"/>
      <c r="BB6" s="67">
        <v>79.006500000000003</v>
      </c>
      <c r="BC6" s="67">
        <v>4.82326977E-2</v>
      </c>
      <c r="BD6" s="67">
        <v>0</v>
      </c>
      <c r="BE6" s="67">
        <v>0</v>
      </c>
      <c r="BF6" s="67">
        <v>-8.1019473999999994E-2</v>
      </c>
      <c r="BG6" s="33">
        <v>0.177817111</v>
      </c>
      <c r="BH6" s="33">
        <v>0.36267539539999999</v>
      </c>
      <c r="BI6" s="33">
        <v>0</v>
      </c>
      <c r="BJ6" s="33">
        <v>100.017</v>
      </c>
      <c r="BK6" s="33">
        <v>39.041827542</v>
      </c>
      <c r="BL6" s="33">
        <v>68.658172457999996</v>
      </c>
      <c r="BM6" s="33">
        <v>-4.2994469999999996E-3</v>
      </c>
      <c r="BN6" s="33">
        <v>56.130981034000001</v>
      </c>
      <c r="BO6" s="33">
        <v>12.1573165</v>
      </c>
      <c r="BP6" s="33">
        <v>41.140790113000001</v>
      </c>
      <c r="BQ6" s="33">
        <v>0.15378350969999999</v>
      </c>
      <c r="BR6" s="33">
        <v>3.33077164E-2</v>
      </c>
      <c r="BS6" s="33">
        <v>-0.112714493</v>
      </c>
      <c r="BT6" s="33">
        <v>6.3185392500000007E-2</v>
      </c>
      <c r="BU6" s="33">
        <v>3.7949029699999998E-2</v>
      </c>
      <c r="BV6" s="33">
        <v>0.1398680813</v>
      </c>
      <c r="BW6" s="33">
        <v>5.8355942100000002E-2</v>
      </c>
      <c r="BX6" s="33">
        <v>0</v>
      </c>
      <c r="BY6" s="33">
        <v>27.147507421</v>
      </c>
    </row>
    <row r="7" spans="1:77" x14ac:dyDescent="0.2">
      <c r="B7" s="33">
        <v>5510</v>
      </c>
      <c r="C7" s="33" t="s">
        <v>61</v>
      </c>
      <c r="D7" s="33">
        <v>98</v>
      </c>
      <c r="E7" s="33">
        <v>20010331</v>
      </c>
      <c r="F7" s="67">
        <v>3617.0805</v>
      </c>
      <c r="G7" s="67">
        <v>96.532499999999999</v>
      </c>
      <c r="H7" s="67">
        <v>207.43299999999999</v>
      </c>
      <c r="I7" s="67">
        <v>49.332500000000003</v>
      </c>
      <c r="J7" s="67">
        <v>1761.0735</v>
      </c>
      <c r="K7" s="67">
        <v>119.24</v>
      </c>
      <c r="L7" s="67">
        <v>0</v>
      </c>
      <c r="M7" s="67">
        <v>0</v>
      </c>
      <c r="N7" s="67">
        <v>104.938</v>
      </c>
      <c r="O7" s="67">
        <v>41.442500000000003</v>
      </c>
      <c r="P7" s="67">
        <v>149.548</v>
      </c>
      <c r="Q7" s="67">
        <v>93.874499999999998</v>
      </c>
      <c r="R7" s="67">
        <v>349.88499999999999</v>
      </c>
      <c r="S7" s="67">
        <v>158.11500000000001</v>
      </c>
      <c r="T7" s="67">
        <v>326.286</v>
      </c>
      <c r="U7" s="67">
        <v>2157.9560000000001</v>
      </c>
      <c r="V7" s="67"/>
      <c r="W7" s="67">
        <v>47.593499999999999</v>
      </c>
      <c r="X7" s="67">
        <v>0</v>
      </c>
      <c r="Y7" s="67">
        <v>0</v>
      </c>
      <c r="Z7" s="67">
        <v>50.615000000000002</v>
      </c>
      <c r="AA7" s="67">
        <v>66.278999999999996</v>
      </c>
      <c r="AB7" s="67">
        <v>0.72050000000000003</v>
      </c>
      <c r="AC7" s="67">
        <v>13.455</v>
      </c>
      <c r="AD7" s="67">
        <v>0</v>
      </c>
      <c r="AE7" s="67">
        <v>0</v>
      </c>
      <c r="AF7" s="67">
        <v>0</v>
      </c>
      <c r="AG7" s="67">
        <v>81.500500000000002</v>
      </c>
      <c r="AH7" s="67">
        <v>86.761499999999998</v>
      </c>
      <c r="AI7" s="67">
        <v>21</v>
      </c>
      <c r="AJ7" s="67">
        <v>0</v>
      </c>
      <c r="AK7" s="67">
        <v>1.0645</v>
      </c>
      <c r="AL7" s="67">
        <v>3.6539582600000002E-2</v>
      </c>
      <c r="AM7" s="67">
        <v>-0.49349999999999999</v>
      </c>
      <c r="AN7" s="67">
        <v>-1.28699E-4</v>
      </c>
      <c r="AO7" s="67">
        <v>6.1899183599999998E-2</v>
      </c>
      <c r="AP7" s="67">
        <v>-8.211098E-3</v>
      </c>
      <c r="AQ7" s="67">
        <v>2.5552343599999999E-2</v>
      </c>
      <c r="AR7" s="67">
        <v>2.102445E-2</v>
      </c>
      <c r="AS7" s="67">
        <v>0.20443566160000001</v>
      </c>
      <c r="AT7" s="67">
        <v>359.75549999999998</v>
      </c>
      <c r="AU7" s="67">
        <v>0.2139167102</v>
      </c>
      <c r="AV7" s="67">
        <v>0.78608328979999997</v>
      </c>
      <c r="AW7" s="67">
        <v>0</v>
      </c>
      <c r="AX7" s="67"/>
      <c r="AY7" s="67">
        <v>3.12879727E-2</v>
      </c>
      <c r="AZ7" s="67">
        <v>0.49148562540000001</v>
      </c>
      <c r="BA7" s="67"/>
      <c r="BB7" s="67">
        <v>89.176500000000004</v>
      </c>
      <c r="BC7" s="67">
        <v>5.9070419700000001E-2</v>
      </c>
      <c r="BD7" s="67">
        <v>0</v>
      </c>
      <c r="BE7" s="67">
        <v>0</v>
      </c>
      <c r="BF7" s="67">
        <v>-7.7539809000000001E-2</v>
      </c>
      <c r="BG7" s="33">
        <v>0.14536524179999999</v>
      </c>
      <c r="BH7" s="33">
        <v>0.3672926433</v>
      </c>
      <c r="BI7" s="33">
        <v>1.0892890699999999E-2</v>
      </c>
      <c r="BJ7" s="33">
        <v>117.916</v>
      </c>
      <c r="BK7" s="33">
        <v>46.458010707</v>
      </c>
      <c r="BL7" s="33">
        <v>78.857591943000003</v>
      </c>
      <c r="BM7" s="33">
        <v>-5.2137679999999997E-3</v>
      </c>
      <c r="BN7" s="33">
        <v>49.806904764000002</v>
      </c>
      <c r="BO7" s="33">
        <v>8.7139964750000001</v>
      </c>
      <c r="BP7" s="33">
        <v>29.336376962999999</v>
      </c>
      <c r="BQ7" s="33">
        <v>0.13645727329999999</v>
      </c>
      <c r="BR7" s="33">
        <v>2.38739629E-2</v>
      </c>
      <c r="BS7" s="33">
        <v>-8.0373635999999998E-2</v>
      </c>
      <c r="BT7" s="33">
        <v>5.5437082800000002E-2</v>
      </c>
      <c r="BU7" s="33">
        <v>3.6112632899999997E-2</v>
      </c>
      <c r="BV7" s="33">
        <v>8.3700265199999999E-2</v>
      </c>
      <c r="BW7" s="33">
        <v>5.7032012799999997E-2</v>
      </c>
      <c r="BX7" s="33">
        <v>24.7225</v>
      </c>
      <c r="BY7" s="33">
        <v>29.184524276000001</v>
      </c>
    </row>
    <row r="8" spans="1:77" x14ac:dyDescent="0.2">
      <c r="B8" s="33">
        <v>5510</v>
      </c>
      <c r="C8" s="33" t="s">
        <v>62</v>
      </c>
      <c r="D8" s="33">
        <v>98</v>
      </c>
      <c r="E8" s="33">
        <v>20010630</v>
      </c>
      <c r="F8" s="67">
        <v>3603.9245000000001</v>
      </c>
      <c r="G8" s="67">
        <v>76.956999999999994</v>
      </c>
      <c r="H8" s="67">
        <v>164.631</v>
      </c>
      <c r="I8" s="67">
        <v>70.045000000000002</v>
      </c>
      <c r="J8" s="67">
        <v>1848.3240000000001</v>
      </c>
      <c r="K8" s="67">
        <v>125.6035</v>
      </c>
      <c r="L8" s="67">
        <v>0</v>
      </c>
      <c r="M8" s="67">
        <v>0</v>
      </c>
      <c r="N8" s="67">
        <v>97.793999999999997</v>
      </c>
      <c r="O8" s="67">
        <v>58.908000000000001</v>
      </c>
      <c r="P8" s="67">
        <v>147.4915</v>
      </c>
      <c r="Q8" s="67">
        <v>80.299499999999995</v>
      </c>
      <c r="R8" s="67">
        <v>386.90750000000003</v>
      </c>
      <c r="S8" s="67">
        <v>157.86500000000001</v>
      </c>
      <c r="T8" s="67">
        <v>242.43049999999999</v>
      </c>
      <c r="U8" s="67">
        <v>2322.3510000000001</v>
      </c>
      <c r="V8" s="67"/>
      <c r="W8" s="67">
        <v>55.516500000000001</v>
      </c>
      <c r="X8" s="67">
        <v>0</v>
      </c>
      <c r="Y8" s="67">
        <v>0</v>
      </c>
      <c r="Z8" s="67">
        <v>101.8775</v>
      </c>
      <c r="AA8" s="67">
        <v>102.465</v>
      </c>
      <c r="AB8" s="67">
        <v>4.2344999999999997</v>
      </c>
      <c r="AC8" s="67">
        <v>22.536999999999999</v>
      </c>
      <c r="AD8" s="67">
        <v>0</v>
      </c>
      <c r="AE8" s="67">
        <v>0</v>
      </c>
      <c r="AF8" s="67">
        <v>0</v>
      </c>
      <c r="AG8" s="67">
        <v>74.180499999999995</v>
      </c>
      <c r="AH8" s="67">
        <v>89.381</v>
      </c>
      <c r="AI8" s="67">
        <v>37.799999999999997</v>
      </c>
      <c r="AJ8" s="67">
        <v>0</v>
      </c>
      <c r="AK8" s="67">
        <v>0.97799999999999998</v>
      </c>
      <c r="AL8" s="67">
        <v>5.7909597600000001E-2</v>
      </c>
      <c r="AM8" s="67">
        <v>-4.0875000000000004</v>
      </c>
      <c r="AN8" s="67">
        <v>-5.4644239999999998E-3</v>
      </c>
      <c r="AO8" s="67">
        <v>6.0055830300000002E-2</v>
      </c>
      <c r="AP8" s="67">
        <v>1.0749579E-2</v>
      </c>
      <c r="AQ8" s="67">
        <v>5.5234699700000001E-2</v>
      </c>
      <c r="AR8" s="67">
        <v>2.7436479400000002E-2</v>
      </c>
      <c r="AS8" s="67">
        <v>0.19475501379999999</v>
      </c>
      <c r="AT8" s="67">
        <v>403.99299999999999</v>
      </c>
      <c r="AU8" s="67">
        <v>0.20774457739999999</v>
      </c>
      <c r="AV8" s="67">
        <v>0.79225542260000004</v>
      </c>
      <c r="AW8" s="67">
        <v>0</v>
      </c>
      <c r="AX8" s="67"/>
      <c r="AY8" s="67">
        <v>3.05886275E-2</v>
      </c>
      <c r="AZ8" s="67">
        <v>0.51281556049999999</v>
      </c>
      <c r="BA8" s="67"/>
      <c r="BB8" s="67">
        <v>66.242500000000007</v>
      </c>
      <c r="BC8" s="67">
        <v>4.9377084000000002E-2</v>
      </c>
      <c r="BD8" s="67">
        <v>0</v>
      </c>
      <c r="BE8" s="67">
        <v>0</v>
      </c>
      <c r="BF8" s="67">
        <v>-8.1953842999999998E-2</v>
      </c>
      <c r="BG8" s="33">
        <v>0.1453779298</v>
      </c>
      <c r="BH8" s="33">
        <v>0.37232039080000001</v>
      </c>
      <c r="BI8" s="33">
        <v>2.0519018900000002E-2</v>
      </c>
      <c r="BJ8" s="33">
        <v>115.6</v>
      </c>
      <c r="BK8" s="33">
        <v>40</v>
      </c>
      <c r="BL8" s="33">
        <v>77.807460399000007</v>
      </c>
      <c r="BM8" s="33">
        <v>-4.2125119999999999E-3</v>
      </c>
      <c r="BN8" s="33">
        <v>42.967557952</v>
      </c>
      <c r="BO8" s="33">
        <v>10.118811977</v>
      </c>
      <c r="BP8" s="33">
        <v>26.710855121000002</v>
      </c>
      <c r="BQ8" s="33">
        <v>0.1177193369</v>
      </c>
      <c r="BR8" s="33">
        <v>2.7722772499999999E-2</v>
      </c>
      <c r="BS8" s="33">
        <v>-7.3180424999999993E-2</v>
      </c>
      <c r="BT8" s="33">
        <v>5.1829301199999997E-2</v>
      </c>
      <c r="BU8" s="33">
        <v>3.5628670600000002E-2</v>
      </c>
      <c r="BV8" s="33">
        <v>5.4514559499999997E-2</v>
      </c>
      <c r="BW8" s="33">
        <v>5.1944000300000001E-2</v>
      </c>
      <c r="BX8" s="33">
        <v>39.5</v>
      </c>
      <c r="BY8" s="33">
        <v>26.375514806999998</v>
      </c>
    </row>
    <row r="9" spans="1:77" x14ac:dyDescent="0.2">
      <c r="B9" s="33">
        <v>5510</v>
      </c>
      <c r="C9" s="33" t="s">
        <v>63</v>
      </c>
      <c r="D9" s="33">
        <v>99</v>
      </c>
      <c r="E9" s="33">
        <v>20010930</v>
      </c>
      <c r="F9" s="67">
        <v>3445.5659999999998</v>
      </c>
      <c r="G9" s="67">
        <v>83.555999999999997</v>
      </c>
      <c r="H9" s="67">
        <v>142.93600000000001</v>
      </c>
      <c r="I9" s="67">
        <v>72.2</v>
      </c>
      <c r="J9" s="67">
        <v>1911.1559999999999</v>
      </c>
      <c r="K9" s="67">
        <v>138.495</v>
      </c>
      <c r="L9" s="67">
        <v>0</v>
      </c>
      <c r="M9" s="67">
        <v>0</v>
      </c>
      <c r="N9" s="67">
        <v>83.765000000000001</v>
      </c>
      <c r="O9" s="67">
        <v>79.38</v>
      </c>
      <c r="P9" s="67">
        <v>167.46</v>
      </c>
      <c r="Q9" s="67">
        <v>68.131</v>
      </c>
      <c r="R9" s="67">
        <v>367.05700000000002</v>
      </c>
      <c r="S9" s="67">
        <v>142.774</v>
      </c>
      <c r="T9" s="67">
        <v>250.39400000000001</v>
      </c>
      <c r="U9" s="67">
        <v>2381.2809999999999</v>
      </c>
      <c r="V9" s="67"/>
      <c r="W9" s="67">
        <v>45.4</v>
      </c>
      <c r="X9" s="67">
        <v>0</v>
      </c>
      <c r="Y9" s="67">
        <v>0</v>
      </c>
      <c r="Z9" s="67">
        <v>155.69999999999999</v>
      </c>
      <c r="AA9" s="67">
        <v>160.405</v>
      </c>
      <c r="AB9" s="67">
        <v>3.4169999999999998</v>
      </c>
      <c r="AC9" s="67">
        <v>28.776</v>
      </c>
      <c r="AD9" s="67">
        <v>0</v>
      </c>
      <c r="AE9" s="67">
        <v>0</v>
      </c>
      <c r="AF9" s="67">
        <v>0</v>
      </c>
      <c r="AG9" s="67">
        <v>66.009</v>
      </c>
      <c r="AH9" s="67">
        <v>95.206999999999994</v>
      </c>
      <c r="AI9" s="67">
        <v>50.631</v>
      </c>
      <c r="AJ9" s="67">
        <v>0</v>
      </c>
      <c r="AK9" s="67">
        <v>1.052</v>
      </c>
      <c r="AL9" s="67">
        <v>0.105976896</v>
      </c>
      <c r="AM9" s="67">
        <v>-10.513</v>
      </c>
      <c r="AN9" s="67">
        <v>-1.0507432000000001E-2</v>
      </c>
      <c r="AO9" s="67">
        <v>5.7442761199999998E-2</v>
      </c>
      <c r="AP9" s="67">
        <v>4.3853935599999998E-2</v>
      </c>
      <c r="AQ9" s="67">
        <v>7.8475759300000003E-2</v>
      </c>
      <c r="AR9" s="67">
        <v>2.6327758999999999E-2</v>
      </c>
      <c r="AS9" s="67">
        <v>0.1952744196</v>
      </c>
      <c r="AT9" s="67">
        <v>367.79399999999998</v>
      </c>
      <c r="AU9" s="67">
        <v>0.20228848529999999</v>
      </c>
      <c r="AV9" s="67">
        <v>0.79771151470000001</v>
      </c>
      <c r="AW9" s="67">
        <v>0</v>
      </c>
      <c r="AX9" s="67"/>
      <c r="AY9" s="67">
        <v>2.9560836399999998E-2</v>
      </c>
      <c r="AZ9" s="67">
        <v>0.51667049899999995</v>
      </c>
      <c r="BA9" s="67"/>
      <c r="BB9" s="67">
        <v>74.935000000000002</v>
      </c>
      <c r="BC9" s="67">
        <v>5.54438638E-2</v>
      </c>
      <c r="BD9" s="67">
        <v>0</v>
      </c>
      <c r="BE9" s="67">
        <v>0</v>
      </c>
      <c r="BF9" s="67">
        <v>-9.0271869000000005E-2</v>
      </c>
      <c r="BG9" s="33">
        <v>0.13983055580000001</v>
      </c>
      <c r="BH9" s="33">
        <v>0.36208496969999998</v>
      </c>
      <c r="BI9" s="33">
        <v>2.8888675799999999E-2</v>
      </c>
      <c r="BJ9" s="33">
        <v>109.949</v>
      </c>
      <c r="BK9" s="33">
        <v>40.740755401999998</v>
      </c>
      <c r="BL9" s="33">
        <v>79.590180360999994</v>
      </c>
      <c r="BM9" s="33">
        <v>-4.50579E-3</v>
      </c>
      <c r="BN9" s="33">
        <v>45.744134125000002</v>
      </c>
      <c r="BO9" s="33">
        <v>12.20973609</v>
      </c>
      <c r="BP9" s="33">
        <v>25.902833582</v>
      </c>
      <c r="BQ9" s="33">
        <v>0.1253263949</v>
      </c>
      <c r="BR9" s="33">
        <v>3.3451331799999998E-2</v>
      </c>
      <c r="BS9" s="33">
        <v>-7.0966666999999997E-2</v>
      </c>
      <c r="BT9" s="33">
        <v>5.7363389200000003E-2</v>
      </c>
      <c r="BU9" s="33">
        <v>3.2626947099999998E-2</v>
      </c>
      <c r="BV9" s="33">
        <v>2.8727849400000002E-2</v>
      </c>
      <c r="BW9" s="33">
        <v>4.9891897900000003E-2</v>
      </c>
      <c r="BX9" s="33">
        <v>51.811999999999998</v>
      </c>
      <c r="BY9" s="33">
        <v>32.051036631999999</v>
      </c>
    </row>
    <row r="10" spans="1:77" x14ac:dyDescent="0.2">
      <c r="B10" s="33">
        <v>5510</v>
      </c>
      <c r="C10" s="33" t="s">
        <v>64</v>
      </c>
      <c r="D10" s="33">
        <v>96</v>
      </c>
      <c r="E10" s="33">
        <v>20011231</v>
      </c>
      <c r="F10" s="67">
        <v>3464.0194999999999</v>
      </c>
      <c r="G10" s="67">
        <v>100.58750000000001</v>
      </c>
      <c r="H10" s="67">
        <v>163.58949999999999</v>
      </c>
      <c r="I10" s="67">
        <v>56.920999999999999</v>
      </c>
      <c r="J10" s="67">
        <v>1634.7629999999999</v>
      </c>
      <c r="K10" s="67">
        <v>121.79300000000001</v>
      </c>
      <c r="L10" s="67">
        <v>0</v>
      </c>
      <c r="M10" s="67">
        <v>0</v>
      </c>
      <c r="N10" s="67">
        <v>67.039000000000001</v>
      </c>
      <c r="O10" s="67">
        <v>71.873000000000005</v>
      </c>
      <c r="P10" s="67">
        <v>186.59800000000001</v>
      </c>
      <c r="Q10" s="67">
        <v>64.388999999999996</v>
      </c>
      <c r="R10" s="67">
        <v>343.65</v>
      </c>
      <c r="S10" s="67">
        <v>109.8605</v>
      </c>
      <c r="T10" s="67">
        <v>223.054</v>
      </c>
      <c r="U10" s="67">
        <v>1839.4580000000001</v>
      </c>
      <c r="V10" s="67"/>
      <c r="W10" s="67">
        <v>39.188000000000002</v>
      </c>
      <c r="X10" s="67">
        <v>0</v>
      </c>
      <c r="Y10" s="67">
        <v>0</v>
      </c>
      <c r="Z10" s="67">
        <v>227.46299999999999</v>
      </c>
      <c r="AA10" s="67">
        <v>219.5395</v>
      </c>
      <c r="AB10" s="67">
        <v>3.6124999999999998</v>
      </c>
      <c r="AC10" s="67">
        <v>34.651000000000003</v>
      </c>
      <c r="AD10" s="67">
        <v>0</v>
      </c>
      <c r="AE10" s="67">
        <v>0</v>
      </c>
      <c r="AF10" s="67">
        <v>0</v>
      </c>
      <c r="AG10" s="67">
        <v>61.567999999999998</v>
      </c>
      <c r="AH10" s="67">
        <v>90.483500000000006</v>
      </c>
      <c r="AI10" s="67">
        <v>58.414499999999997</v>
      </c>
      <c r="AJ10" s="67">
        <v>0</v>
      </c>
      <c r="AK10" s="67">
        <v>1.8280000000000001</v>
      </c>
      <c r="AL10" s="67">
        <v>0.14126938289999999</v>
      </c>
      <c r="AM10" s="67">
        <v>-9.4559999999999995</v>
      </c>
      <c r="AN10" s="67">
        <v>-8.7307519999999996E-3</v>
      </c>
      <c r="AO10" s="67">
        <v>5.5328629599999998E-2</v>
      </c>
      <c r="AP10" s="67">
        <v>8.6037058499999999E-2</v>
      </c>
      <c r="AQ10" s="67">
        <v>0.1298634733</v>
      </c>
      <c r="AR10" s="67">
        <v>2.84369914E-2</v>
      </c>
      <c r="AS10" s="67">
        <v>0.21784454610000001</v>
      </c>
      <c r="AT10" s="67">
        <v>360.15750000000003</v>
      </c>
      <c r="AU10" s="67">
        <v>0.2244268961</v>
      </c>
      <c r="AV10" s="67">
        <v>0.7755731039</v>
      </c>
      <c r="AW10" s="67">
        <v>0</v>
      </c>
      <c r="AX10" s="67"/>
      <c r="AY10" s="67">
        <v>2.7462480399999999E-2</v>
      </c>
      <c r="AZ10" s="67">
        <v>0.45085998970000002</v>
      </c>
      <c r="BA10" s="67"/>
      <c r="BB10" s="67">
        <v>79.225499999999997</v>
      </c>
      <c r="BC10" s="67">
        <v>5.1038900599999999E-2</v>
      </c>
      <c r="BD10" s="67">
        <v>0</v>
      </c>
      <c r="BE10" s="67">
        <v>0</v>
      </c>
      <c r="BF10" s="67">
        <v>-9.7024396999999998E-2</v>
      </c>
      <c r="BG10" s="33">
        <v>0.16680564549999999</v>
      </c>
      <c r="BH10" s="33">
        <v>0.35832169860000002</v>
      </c>
      <c r="BI10" s="33">
        <v>4.3010849099999998E-2</v>
      </c>
      <c r="BJ10" s="33">
        <v>100.33450000000001</v>
      </c>
      <c r="BK10" s="33">
        <v>38.218800000000002</v>
      </c>
      <c r="BL10" s="33">
        <v>70.414142269999999</v>
      </c>
      <c r="BM10" s="33">
        <v>-4.4439350000000004E-3</v>
      </c>
      <c r="BN10" s="33">
        <v>47.7281738</v>
      </c>
      <c r="BO10" s="33">
        <v>13.81049694</v>
      </c>
      <c r="BP10" s="33">
        <v>32.189733738999998</v>
      </c>
      <c r="BQ10" s="33">
        <v>0.13076212000000001</v>
      </c>
      <c r="BR10" s="33">
        <v>3.7836977899999999E-2</v>
      </c>
      <c r="BS10" s="33">
        <v>-8.8191051000000006E-2</v>
      </c>
      <c r="BT10" s="33">
        <v>6.6535585300000005E-2</v>
      </c>
      <c r="BU10" s="33">
        <v>3.4380387399999997E-2</v>
      </c>
      <c r="BV10" s="33">
        <v>2.5617847999999999E-3</v>
      </c>
      <c r="BW10" s="33">
        <v>5.4198400600000002E-2</v>
      </c>
      <c r="BX10" s="33">
        <v>66.488500000000002</v>
      </c>
      <c r="BY10" s="33">
        <v>29.348937000999999</v>
      </c>
    </row>
    <row r="11" spans="1:77" x14ac:dyDescent="0.2">
      <c r="B11" s="33">
        <v>5510</v>
      </c>
      <c r="C11" s="33" t="s">
        <v>65</v>
      </c>
      <c r="D11" s="33">
        <v>97</v>
      </c>
      <c r="E11" s="33">
        <v>20020331</v>
      </c>
      <c r="F11" s="67">
        <v>3463.8</v>
      </c>
      <c r="G11" s="67">
        <v>101.379</v>
      </c>
      <c r="H11" s="67">
        <v>151.583</v>
      </c>
      <c r="I11" s="67">
        <v>69.900000000000006</v>
      </c>
      <c r="J11" s="67">
        <v>1366.25</v>
      </c>
      <c r="K11" s="67">
        <v>121.255</v>
      </c>
      <c r="L11" s="67">
        <v>0</v>
      </c>
      <c r="M11" s="67">
        <v>0</v>
      </c>
      <c r="N11" s="67">
        <v>78.405000000000001</v>
      </c>
      <c r="O11" s="67">
        <v>47.762</v>
      </c>
      <c r="P11" s="67">
        <v>190</v>
      </c>
      <c r="Q11" s="67">
        <v>59.456000000000003</v>
      </c>
      <c r="R11" s="67">
        <v>327.42200000000003</v>
      </c>
      <c r="S11" s="67">
        <v>133.4</v>
      </c>
      <c r="T11" s="67">
        <v>248.756</v>
      </c>
      <c r="U11" s="67">
        <v>1537.5419999999999</v>
      </c>
      <c r="V11" s="67"/>
      <c r="W11" s="67">
        <v>40</v>
      </c>
      <c r="X11" s="67">
        <v>0</v>
      </c>
      <c r="Y11" s="67">
        <v>0</v>
      </c>
      <c r="Z11" s="67">
        <v>205.32599999999999</v>
      </c>
      <c r="AA11" s="67">
        <v>230.86500000000001</v>
      </c>
      <c r="AB11" s="67">
        <v>2.7930000000000001</v>
      </c>
      <c r="AC11" s="67">
        <v>34.929000000000002</v>
      </c>
      <c r="AD11" s="67">
        <v>0</v>
      </c>
      <c r="AE11" s="67">
        <v>0</v>
      </c>
      <c r="AF11" s="67">
        <v>0</v>
      </c>
      <c r="AG11" s="67">
        <v>59.456000000000003</v>
      </c>
      <c r="AH11" s="67">
        <v>93.703000000000003</v>
      </c>
      <c r="AI11" s="67">
        <v>57.756999999999998</v>
      </c>
      <c r="AJ11" s="67">
        <v>0</v>
      </c>
      <c r="AK11" s="67">
        <v>0.41599999999999998</v>
      </c>
      <c r="AL11" s="67">
        <v>0.15953795030000001</v>
      </c>
      <c r="AM11" s="67">
        <v>1.5029999999999999</v>
      </c>
      <c r="AN11" s="67">
        <v>7.3976221999999996E-3</v>
      </c>
      <c r="AO11" s="67">
        <v>5.81224017E-2</v>
      </c>
      <c r="AP11" s="67">
        <v>0.1080126205</v>
      </c>
      <c r="AQ11" s="67">
        <v>0.1325868271</v>
      </c>
      <c r="AR11" s="67">
        <v>3.4825665399999997E-2</v>
      </c>
      <c r="AS11" s="67">
        <v>0.22421968140000001</v>
      </c>
      <c r="AT11" s="67">
        <v>334.7</v>
      </c>
      <c r="AU11" s="67">
        <v>0.24005915219999999</v>
      </c>
      <c r="AV11" s="67">
        <v>0.75994084780000004</v>
      </c>
      <c r="AW11" s="67">
        <v>0</v>
      </c>
      <c r="AX11" s="67"/>
      <c r="AY11" s="67">
        <v>2.6295464000000001E-2</v>
      </c>
      <c r="AZ11" s="67">
        <v>0.43586269529999999</v>
      </c>
      <c r="BA11" s="67"/>
      <c r="BB11" s="67">
        <v>62</v>
      </c>
      <c r="BC11" s="67">
        <v>4.9282057900000002E-2</v>
      </c>
      <c r="BD11" s="67">
        <v>0</v>
      </c>
      <c r="BE11" s="67">
        <v>0</v>
      </c>
      <c r="BF11" s="67">
        <v>-9.4443932999999994E-2</v>
      </c>
      <c r="BG11" s="33">
        <v>0.1749376235</v>
      </c>
      <c r="BH11" s="33">
        <v>0.35245901639999999</v>
      </c>
      <c r="BI11" s="33">
        <v>4.6353904100000003E-2</v>
      </c>
      <c r="BJ11" s="33">
        <v>105</v>
      </c>
      <c r="BK11" s="33">
        <v>37.075097696999997</v>
      </c>
      <c r="BL11" s="33">
        <v>76.369083352000004</v>
      </c>
      <c r="BM11" s="33">
        <v>-2.4577510000000002E-3</v>
      </c>
      <c r="BN11" s="33">
        <v>47.954334142</v>
      </c>
      <c r="BO11" s="33">
        <v>11.698113341000001</v>
      </c>
      <c r="BP11" s="33">
        <v>27.225989481999999</v>
      </c>
      <c r="BQ11" s="33">
        <v>0.1313817374</v>
      </c>
      <c r="BR11" s="33">
        <v>3.2049625599999999E-2</v>
      </c>
      <c r="BS11" s="33">
        <v>-7.4591751999999997E-2</v>
      </c>
      <c r="BT11" s="33">
        <v>7.3386932799999999E-2</v>
      </c>
      <c r="BU11" s="33">
        <v>3.4693470999999997E-2</v>
      </c>
      <c r="BV11" s="33">
        <v>7.6573253999999997E-3</v>
      </c>
      <c r="BW11" s="33">
        <v>5.5852860300000001E-2</v>
      </c>
      <c r="BX11" s="33">
        <v>60.530999999999999</v>
      </c>
      <c r="BY11" s="33">
        <v>32.426458001</v>
      </c>
    </row>
    <row r="12" spans="1:77" x14ac:dyDescent="0.2">
      <c r="B12" s="33">
        <v>5510</v>
      </c>
      <c r="C12" s="33" t="s">
        <v>66</v>
      </c>
      <c r="D12" s="33">
        <v>95</v>
      </c>
      <c r="E12" s="33">
        <v>20020630</v>
      </c>
      <c r="F12" s="67">
        <v>3500.8</v>
      </c>
      <c r="G12" s="67">
        <v>98.760999999999996</v>
      </c>
      <c r="H12" s="67">
        <v>142.4</v>
      </c>
      <c r="I12" s="67">
        <v>66.045000000000002</v>
      </c>
      <c r="J12" s="67">
        <v>1391.27</v>
      </c>
      <c r="K12" s="67">
        <v>123.4</v>
      </c>
      <c r="L12" s="67">
        <v>0</v>
      </c>
      <c r="M12" s="67">
        <v>0</v>
      </c>
      <c r="N12" s="67">
        <v>66.156999999999996</v>
      </c>
      <c r="O12" s="67">
        <v>60.509</v>
      </c>
      <c r="P12" s="67">
        <v>193.4</v>
      </c>
      <c r="Q12" s="67">
        <v>59.959000000000003</v>
      </c>
      <c r="R12" s="67">
        <v>301.39999999999998</v>
      </c>
      <c r="S12" s="67">
        <v>109.06100000000001</v>
      </c>
      <c r="T12" s="67">
        <v>219.31700000000001</v>
      </c>
      <c r="U12" s="67">
        <v>1594.537</v>
      </c>
      <c r="V12" s="67"/>
      <c r="W12" s="67">
        <v>34.915999999999997</v>
      </c>
      <c r="X12" s="67">
        <v>0</v>
      </c>
      <c r="Y12" s="67">
        <v>0</v>
      </c>
      <c r="Z12" s="67">
        <v>210.57400000000001</v>
      </c>
      <c r="AA12" s="67">
        <v>282.7</v>
      </c>
      <c r="AB12" s="67">
        <v>3.67</v>
      </c>
      <c r="AC12" s="67">
        <v>34.588000000000001</v>
      </c>
      <c r="AD12" s="67">
        <v>0</v>
      </c>
      <c r="AE12" s="67">
        <v>0</v>
      </c>
      <c r="AF12" s="67">
        <v>0</v>
      </c>
      <c r="AG12" s="67">
        <v>56.64</v>
      </c>
      <c r="AH12" s="67">
        <v>98.974000000000004</v>
      </c>
      <c r="AI12" s="67">
        <v>58.314999999999998</v>
      </c>
      <c r="AJ12" s="67">
        <v>0</v>
      </c>
      <c r="AK12" s="67">
        <v>0.22600000000000001</v>
      </c>
      <c r="AL12" s="67">
        <v>0.16648730010000001</v>
      </c>
      <c r="AM12" s="67">
        <v>10.804</v>
      </c>
      <c r="AN12" s="67">
        <v>1.6728297199999999E-2</v>
      </c>
      <c r="AO12" s="67">
        <v>5.5204641200000001E-2</v>
      </c>
      <c r="AP12" s="67">
        <v>0.1103870746</v>
      </c>
      <c r="AQ12" s="67">
        <v>0.1363525391</v>
      </c>
      <c r="AR12" s="67">
        <v>3.8824763900000003E-2</v>
      </c>
      <c r="AS12" s="67">
        <v>0.23658958320000001</v>
      </c>
      <c r="AT12" s="67">
        <v>319.94299999999998</v>
      </c>
      <c r="AU12" s="67">
        <v>0.2448148866</v>
      </c>
      <c r="AV12" s="67">
        <v>0.75518511340000005</v>
      </c>
      <c r="AW12" s="67">
        <v>0</v>
      </c>
      <c r="AX12" s="67"/>
      <c r="AY12" s="67">
        <v>2.4625337399999999E-2</v>
      </c>
      <c r="AZ12" s="67">
        <v>0.39167511100000002</v>
      </c>
      <c r="BA12" s="67"/>
      <c r="BB12" s="67">
        <v>36.756</v>
      </c>
      <c r="BC12" s="67">
        <v>4.9578578700000001E-2</v>
      </c>
      <c r="BD12" s="67">
        <v>0</v>
      </c>
      <c r="BE12" s="67">
        <v>0</v>
      </c>
      <c r="BF12" s="67">
        <v>-0.1</v>
      </c>
      <c r="BG12" s="33">
        <v>0.18701100449999999</v>
      </c>
      <c r="BH12" s="33">
        <v>0.35218884880000001</v>
      </c>
      <c r="BI12" s="33">
        <v>5.0064945600000001E-2</v>
      </c>
      <c r="BJ12" s="33">
        <v>92.266000000000005</v>
      </c>
      <c r="BK12" s="33">
        <v>33.316893841999999</v>
      </c>
      <c r="BL12" s="33">
        <v>65.204890832999993</v>
      </c>
      <c r="BM12" s="33">
        <v>-2.2412650000000001E-3</v>
      </c>
      <c r="BN12" s="33">
        <v>46.859033177999997</v>
      </c>
      <c r="BO12" s="33">
        <v>14.696879211000001</v>
      </c>
      <c r="BP12" s="33">
        <v>28.965707346999999</v>
      </c>
      <c r="BQ12" s="33">
        <v>0.1283809128</v>
      </c>
      <c r="BR12" s="33">
        <v>4.0265422500000002E-2</v>
      </c>
      <c r="BS12" s="33">
        <v>-7.9358102E-2</v>
      </c>
      <c r="BT12" s="33">
        <v>7.1349238100000004E-2</v>
      </c>
      <c r="BU12" s="33">
        <v>3.0621951500000001E-2</v>
      </c>
      <c r="BV12" s="33">
        <v>2.00365139E-2</v>
      </c>
      <c r="BW12" s="33">
        <v>5.3748243899999999E-2</v>
      </c>
      <c r="BX12" s="33">
        <v>65.042000000000002</v>
      </c>
      <c r="BY12" s="33">
        <v>32.590205042000001</v>
      </c>
    </row>
    <row r="13" spans="1:77" x14ac:dyDescent="0.2">
      <c r="B13" s="33">
        <v>5510</v>
      </c>
      <c r="C13" s="33" t="s">
        <v>67</v>
      </c>
      <c r="D13" s="33">
        <v>94</v>
      </c>
      <c r="E13" s="33">
        <v>20020930</v>
      </c>
      <c r="F13" s="67">
        <v>3437.95</v>
      </c>
      <c r="G13" s="67">
        <v>105.9855</v>
      </c>
      <c r="H13" s="67">
        <v>153.60599999999999</v>
      </c>
      <c r="I13" s="67">
        <v>71.015000000000001</v>
      </c>
      <c r="J13" s="67">
        <v>1307.6935000000001</v>
      </c>
      <c r="K13" s="67">
        <v>127.3395</v>
      </c>
      <c r="L13" s="67">
        <v>0</v>
      </c>
      <c r="M13" s="67">
        <v>0</v>
      </c>
      <c r="N13" s="67">
        <v>57.628</v>
      </c>
      <c r="O13" s="67">
        <v>94.748000000000005</v>
      </c>
      <c r="P13" s="67">
        <v>201.4</v>
      </c>
      <c r="Q13" s="67">
        <v>53.227499999999999</v>
      </c>
      <c r="R13" s="67">
        <v>301.10500000000002</v>
      </c>
      <c r="S13" s="67">
        <v>91.384</v>
      </c>
      <c r="T13" s="67">
        <v>214.52500000000001</v>
      </c>
      <c r="U13" s="67">
        <v>1610.703</v>
      </c>
      <c r="V13" s="67"/>
      <c r="W13" s="67">
        <v>28.087</v>
      </c>
      <c r="X13" s="67">
        <v>0</v>
      </c>
      <c r="Y13" s="67">
        <v>0</v>
      </c>
      <c r="Z13" s="67">
        <v>201.303</v>
      </c>
      <c r="AA13" s="67">
        <v>273.56549999999999</v>
      </c>
      <c r="AB13" s="67">
        <v>2.1309999999999998</v>
      </c>
      <c r="AC13" s="67">
        <v>33.881500000000003</v>
      </c>
      <c r="AD13" s="67">
        <v>0</v>
      </c>
      <c r="AE13" s="67">
        <v>0</v>
      </c>
      <c r="AF13" s="67">
        <v>0</v>
      </c>
      <c r="AG13" s="67">
        <v>53.548999999999999</v>
      </c>
      <c r="AH13" s="67">
        <v>98.963499999999996</v>
      </c>
      <c r="AI13" s="67">
        <v>57.9315</v>
      </c>
      <c r="AJ13" s="67">
        <v>0</v>
      </c>
      <c r="AK13" s="67">
        <v>2.3605</v>
      </c>
      <c r="AL13" s="67">
        <v>0.18573977559999999</v>
      </c>
      <c r="AM13" s="67">
        <v>32.018500000000003</v>
      </c>
      <c r="AN13" s="67">
        <v>2.3046656200000001E-2</v>
      </c>
      <c r="AO13" s="67">
        <v>5.7326505100000001E-2</v>
      </c>
      <c r="AP13" s="67">
        <v>0.12901625459999999</v>
      </c>
      <c r="AQ13" s="67">
        <v>0.13643033660000001</v>
      </c>
      <c r="AR13" s="67">
        <v>4.75346793E-2</v>
      </c>
      <c r="AS13" s="67">
        <v>0.2400756091</v>
      </c>
      <c r="AT13" s="67">
        <v>329.75150000000002</v>
      </c>
      <c r="AU13" s="67">
        <v>0.242083453</v>
      </c>
      <c r="AV13" s="67">
        <v>0.757916547</v>
      </c>
      <c r="AW13" s="67">
        <v>0</v>
      </c>
      <c r="AX13" s="67"/>
      <c r="AY13" s="67">
        <v>2.5278388299999999E-2</v>
      </c>
      <c r="AZ13" s="67">
        <v>0.3861455781</v>
      </c>
      <c r="BA13" s="67"/>
      <c r="BB13" s="67">
        <v>65.060500000000005</v>
      </c>
      <c r="BC13" s="67">
        <v>6.1371117199999999E-2</v>
      </c>
      <c r="BD13" s="67">
        <v>0</v>
      </c>
      <c r="BE13" s="67">
        <v>0</v>
      </c>
      <c r="BF13" s="67">
        <v>-0.11386162599999999</v>
      </c>
      <c r="BG13" s="33">
        <v>0.17870449190000001</v>
      </c>
      <c r="BH13" s="33">
        <v>0.35596377200000001</v>
      </c>
      <c r="BI13" s="33">
        <v>5.0272027599999998E-2</v>
      </c>
      <c r="BJ13" s="33">
        <v>95.580500000000001</v>
      </c>
      <c r="BK13" s="33">
        <v>34.912353977000002</v>
      </c>
      <c r="BL13" s="33">
        <v>59.572543695999997</v>
      </c>
      <c r="BM13" s="33">
        <v>-1.833105E-3</v>
      </c>
      <c r="BN13" s="33">
        <v>46.425158953999997</v>
      </c>
      <c r="BO13" s="33">
        <v>17.259159252</v>
      </c>
      <c r="BP13" s="33">
        <v>30.565905447999999</v>
      </c>
      <c r="BQ13" s="33">
        <v>0.12719221629999999</v>
      </c>
      <c r="BR13" s="33">
        <v>4.7285367799999999E-2</v>
      </c>
      <c r="BS13" s="33">
        <v>-8.3742206999999999E-2</v>
      </c>
      <c r="BT13" s="33">
        <v>6.8889242700000006E-2</v>
      </c>
      <c r="BU13" s="33">
        <v>3.0364977299999998E-2</v>
      </c>
      <c r="BV13" s="33">
        <v>1.1909177999999999E-2</v>
      </c>
      <c r="BW13" s="33">
        <v>5.4827564600000003E-2</v>
      </c>
      <c r="BX13" s="33">
        <v>65.129000000000005</v>
      </c>
      <c r="BY13" s="33">
        <v>33.118412757999998</v>
      </c>
    </row>
    <row r="14" spans="1:77" x14ac:dyDescent="0.2">
      <c r="B14" s="33">
        <v>5510</v>
      </c>
      <c r="C14" s="33" t="s">
        <v>68</v>
      </c>
      <c r="D14" s="33">
        <v>95</v>
      </c>
      <c r="E14" s="33">
        <v>20021231</v>
      </c>
      <c r="F14" s="67">
        <v>3506.739</v>
      </c>
      <c r="G14" s="67">
        <v>133.44900000000001</v>
      </c>
      <c r="H14" s="67">
        <v>194.62299999999999</v>
      </c>
      <c r="I14" s="67">
        <v>83.331999999999994</v>
      </c>
      <c r="J14" s="67">
        <v>1361.13</v>
      </c>
      <c r="K14" s="67">
        <v>130.21</v>
      </c>
      <c r="L14" s="67">
        <v>0</v>
      </c>
      <c r="M14" s="67">
        <v>0</v>
      </c>
      <c r="N14" s="67">
        <v>67.206000000000003</v>
      </c>
      <c r="O14" s="67">
        <v>87.84</v>
      </c>
      <c r="P14" s="67">
        <v>177.4</v>
      </c>
      <c r="Q14" s="67">
        <v>61.451999999999998</v>
      </c>
      <c r="R14" s="67">
        <v>305.60000000000002</v>
      </c>
      <c r="S14" s="67">
        <v>99.396000000000001</v>
      </c>
      <c r="T14" s="67">
        <v>286.97399999999999</v>
      </c>
      <c r="U14" s="67">
        <v>1653.701</v>
      </c>
      <c r="V14" s="67"/>
      <c r="W14" s="67">
        <v>37.256999999999998</v>
      </c>
      <c r="X14" s="67">
        <v>0</v>
      </c>
      <c r="Y14" s="67">
        <v>0</v>
      </c>
      <c r="Z14" s="67">
        <v>218.7</v>
      </c>
      <c r="AA14" s="67">
        <v>308.40899999999999</v>
      </c>
      <c r="AB14" s="67">
        <v>2</v>
      </c>
      <c r="AC14" s="67">
        <v>36.781999999999996</v>
      </c>
      <c r="AD14" s="67">
        <v>0</v>
      </c>
      <c r="AE14" s="67">
        <v>0</v>
      </c>
      <c r="AF14" s="67">
        <v>0</v>
      </c>
      <c r="AG14" s="67">
        <v>64.816000000000003</v>
      </c>
      <c r="AH14" s="67">
        <v>104.761</v>
      </c>
      <c r="AI14" s="67">
        <v>59.302</v>
      </c>
      <c r="AJ14" s="67">
        <v>0</v>
      </c>
      <c r="AK14" s="67">
        <v>0.57699999999999996</v>
      </c>
      <c r="AL14" s="67">
        <v>0.17919364469999999</v>
      </c>
      <c r="AM14" s="67">
        <v>29</v>
      </c>
      <c r="AN14" s="67">
        <v>1.6667217799999998E-2</v>
      </c>
      <c r="AO14" s="67">
        <v>6.1904276600000002E-2</v>
      </c>
      <c r="AP14" s="67">
        <v>0.1201991384</v>
      </c>
      <c r="AQ14" s="67">
        <v>0.1407853332</v>
      </c>
      <c r="AR14" s="67">
        <v>4.7936720799999999E-2</v>
      </c>
      <c r="AS14" s="67">
        <v>0.236850015</v>
      </c>
      <c r="AT14" s="67">
        <v>362.6</v>
      </c>
      <c r="AU14" s="67">
        <v>0.24522348620000001</v>
      </c>
      <c r="AV14" s="67">
        <v>0.75477651379999999</v>
      </c>
      <c r="AW14" s="67">
        <v>0</v>
      </c>
      <c r="AX14" s="67"/>
      <c r="AY14" s="67">
        <v>2.6309252299999999E-2</v>
      </c>
      <c r="AZ14" s="67">
        <v>0.38306323939999998</v>
      </c>
      <c r="BA14" s="67"/>
      <c r="BB14" s="67">
        <v>63.1</v>
      </c>
      <c r="BC14" s="67">
        <v>5.3584080300000003E-2</v>
      </c>
      <c r="BD14" s="67">
        <v>0</v>
      </c>
      <c r="BE14" s="67">
        <v>0</v>
      </c>
      <c r="BF14" s="67">
        <v>-0.10151586</v>
      </c>
      <c r="BG14" s="33">
        <v>0.1832659348</v>
      </c>
      <c r="BH14" s="33">
        <v>0.34924450550000002</v>
      </c>
      <c r="BI14" s="33">
        <v>5.0376996799999997E-2</v>
      </c>
      <c r="BJ14" s="33">
        <v>100.108</v>
      </c>
      <c r="BK14" s="33">
        <v>38.526900816000001</v>
      </c>
      <c r="BL14" s="33">
        <v>65.333600000000004</v>
      </c>
      <c r="BM14" s="33">
        <v>-2.2962270000000001E-3</v>
      </c>
      <c r="BN14" s="33">
        <v>47.750601142000001</v>
      </c>
      <c r="BO14" s="33">
        <v>17.312597323999999</v>
      </c>
      <c r="BP14" s="33">
        <v>35.658328130999998</v>
      </c>
      <c r="BQ14" s="33">
        <v>0.13082356479999999</v>
      </c>
      <c r="BR14" s="33">
        <v>4.7431773500000003E-2</v>
      </c>
      <c r="BS14" s="33">
        <v>-9.7694050000000004E-2</v>
      </c>
      <c r="BT14" s="33">
        <v>8.4310413799999998E-2</v>
      </c>
      <c r="BU14" s="33">
        <v>3.0915287199999999E-2</v>
      </c>
      <c r="BV14" s="33">
        <v>1.15653144E-2</v>
      </c>
      <c r="BW14" s="33">
        <v>5.9608758300000002E-2</v>
      </c>
      <c r="BX14" s="33">
        <v>61.566000000000003</v>
      </c>
      <c r="BY14" s="33">
        <v>29.404870335999998</v>
      </c>
    </row>
    <row r="15" spans="1:77" x14ac:dyDescent="0.2">
      <c r="B15" s="33">
        <v>5510</v>
      </c>
      <c r="C15" s="33" t="s">
        <v>69</v>
      </c>
      <c r="D15" s="33">
        <v>94</v>
      </c>
      <c r="E15" s="33">
        <v>20030331</v>
      </c>
      <c r="F15" s="67">
        <v>3581.0574999999999</v>
      </c>
      <c r="G15" s="67">
        <v>121.01349999999999</v>
      </c>
      <c r="H15" s="67">
        <v>203.304</v>
      </c>
      <c r="I15" s="67">
        <v>75.412499999999994</v>
      </c>
      <c r="J15" s="67">
        <v>1477.492</v>
      </c>
      <c r="K15" s="67">
        <v>139.94649999999999</v>
      </c>
      <c r="L15" s="67">
        <v>0</v>
      </c>
      <c r="M15" s="67">
        <v>0</v>
      </c>
      <c r="N15" s="67">
        <v>74.499499999999998</v>
      </c>
      <c r="O15" s="67">
        <v>64.983000000000004</v>
      </c>
      <c r="P15" s="67">
        <v>245.6755</v>
      </c>
      <c r="Q15" s="67">
        <v>69.394999999999996</v>
      </c>
      <c r="R15" s="67">
        <v>308.99450000000002</v>
      </c>
      <c r="S15" s="67">
        <v>105.504</v>
      </c>
      <c r="T15" s="67">
        <v>333.00349999999997</v>
      </c>
      <c r="U15" s="67">
        <v>1863.4</v>
      </c>
      <c r="V15" s="67"/>
      <c r="W15" s="67">
        <v>42.384999999999998</v>
      </c>
      <c r="X15" s="67">
        <v>0</v>
      </c>
      <c r="Y15" s="67">
        <v>0</v>
      </c>
      <c r="Z15" s="67">
        <v>192.77799999999999</v>
      </c>
      <c r="AA15" s="67">
        <v>247.07</v>
      </c>
      <c r="AB15" s="67">
        <v>1.4419999999999999</v>
      </c>
      <c r="AC15" s="67">
        <v>33.850999999999999</v>
      </c>
      <c r="AD15" s="67">
        <v>0</v>
      </c>
      <c r="AE15" s="67">
        <v>0</v>
      </c>
      <c r="AF15" s="67">
        <v>0</v>
      </c>
      <c r="AG15" s="67">
        <v>67.498999999999995</v>
      </c>
      <c r="AH15" s="67">
        <v>93.662000000000006</v>
      </c>
      <c r="AI15" s="67">
        <v>58.802999999999997</v>
      </c>
      <c r="AJ15" s="67">
        <v>0</v>
      </c>
      <c r="AK15" s="67">
        <v>4.0880000000000001</v>
      </c>
      <c r="AL15" s="67">
        <v>0.15970898180000001</v>
      </c>
      <c r="AM15" s="67">
        <v>43.07</v>
      </c>
      <c r="AN15" s="67">
        <v>2.0556683199999998E-2</v>
      </c>
      <c r="AO15" s="67">
        <v>6.2379322100000002E-2</v>
      </c>
      <c r="AP15" s="67">
        <v>0.1081363275</v>
      </c>
      <c r="AQ15" s="67">
        <v>0.13593171679999999</v>
      </c>
      <c r="AR15" s="67">
        <v>4.9436710600000003E-2</v>
      </c>
      <c r="AS15" s="67">
        <v>0.22351423540000001</v>
      </c>
      <c r="AT15" s="67">
        <v>346.03050000000002</v>
      </c>
      <c r="AU15" s="67">
        <v>0.22857600359999999</v>
      </c>
      <c r="AV15" s="67">
        <v>0.77142399640000003</v>
      </c>
      <c r="AW15" s="67">
        <v>0</v>
      </c>
      <c r="AX15" s="67"/>
      <c r="AY15" s="67">
        <v>2.7111146799999999E-2</v>
      </c>
      <c r="AZ15" s="67">
        <v>0.39556219879999999</v>
      </c>
      <c r="BA15" s="67"/>
      <c r="BB15" s="67">
        <v>50.292000000000002</v>
      </c>
      <c r="BC15" s="67">
        <v>5.8103262500000002E-2</v>
      </c>
      <c r="BD15" s="67">
        <v>0</v>
      </c>
      <c r="BE15" s="67">
        <v>0</v>
      </c>
      <c r="BF15" s="67">
        <v>-0.101398772</v>
      </c>
      <c r="BG15" s="33">
        <v>0.16541097290000001</v>
      </c>
      <c r="BH15" s="33">
        <v>0.35487151160000002</v>
      </c>
      <c r="BI15" s="33">
        <v>4.5680157899999997E-2</v>
      </c>
      <c r="BJ15" s="33">
        <v>102.0425</v>
      </c>
      <c r="BK15" s="33">
        <v>39.863524413999997</v>
      </c>
      <c r="BL15" s="33">
        <v>66.748000000000005</v>
      </c>
      <c r="BM15" s="33">
        <v>-2.2529099999999999E-3</v>
      </c>
      <c r="BN15" s="33">
        <v>51.975534912999997</v>
      </c>
      <c r="BO15" s="33">
        <v>11.802081941000001</v>
      </c>
      <c r="BP15" s="33">
        <v>34.557681879999997</v>
      </c>
      <c r="BQ15" s="33">
        <v>0.14239872579999999</v>
      </c>
      <c r="BR15" s="33">
        <v>3.2334471099999998E-2</v>
      </c>
      <c r="BS15" s="33">
        <v>-9.4678579999999998E-2</v>
      </c>
      <c r="BT15" s="33">
        <v>7.0820710699999997E-2</v>
      </c>
      <c r="BU15" s="33">
        <v>3.3451179999999997E-2</v>
      </c>
      <c r="BV15" s="33">
        <v>-3.9719239999999999E-3</v>
      </c>
      <c r="BW15" s="33">
        <v>5.7552362500000002E-2</v>
      </c>
      <c r="BX15" s="33">
        <v>62.192</v>
      </c>
      <c r="BY15" s="33">
        <v>29.219934973000001</v>
      </c>
    </row>
    <row r="16" spans="1:77" x14ac:dyDescent="0.2">
      <c r="B16" s="33">
        <v>5510</v>
      </c>
      <c r="C16" s="33" t="s">
        <v>70</v>
      </c>
      <c r="D16" s="33">
        <v>95</v>
      </c>
      <c r="E16" s="33">
        <v>20030630</v>
      </c>
      <c r="F16" s="67">
        <v>3622.1849999999999</v>
      </c>
      <c r="G16" s="67">
        <v>116.407</v>
      </c>
      <c r="H16" s="67">
        <v>191.584</v>
      </c>
      <c r="I16" s="67">
        <v>80.605000000000004</v>
      </c>
      <c r="J16" s="67">
        <v>1483</v>
      </c>
      <c r="K16" s="67">
        <v>146.464</v>
      </c>
      <c r="L16" s="67">
        <v>0</v>
      </c>
      <c r="M16" s="67">
        <v>0</v>
      </c>
      <c r="N16" s="67">
        <v>66.7</v>
      </c>
      <c r="O16" s="67">
        <v>84.974000000000004</v>
      </c>
      <c r="P16" s="67">
        <v>216.084</v>
      </c>
      <c r="Q16" s="67">
        <v>66.509</v>
      </c>
      <c r="R16" s="67">
        <v>296.38900000000001</v>
      </c>
      <c r="S16" s="67">
        <v>91.620999999999995</v>
      </c>
      <c r="T16" s="67">
        <v>245.166</v>
      </c>
      <c r="U16" s="67">
        <v>1740.655</v>
      </c>
      <c r="V16" s="67"/>
      <c r="W16" s="67">
        <v>34.276000000000003</v>
      </c>
      <c r="X16" s="67">
        <v>0</v>
      </c>
      <c r="Y16" s="67">
        <v>0</v>
      </c>
      <c r="Z16" s="67">
        <v>176.8</v>
      </c>
      <c r="AA16" s="67">
        <v>285</v>
      </c>
      <c r="AB16" s="67">
        <v>0.35599999999999998</v>
      </c>
      <c r="AC16" s="67">
        <v>35.292000000000002</v>
      </c>
      <c r="AD16" s="67">
        <v>0</v>
      </c>
      <c r="AE16" s="67">
        <v>0</v>
      </c>
      <c r="AF16" s="67">
        <v>0</v>
      </c>
      <c r="AG16" s="67">
        <v>66.509</v>
      </c>
      <c r="AH16" s="67">
        <v>96.037999999999997</v>
      </c>
      <c r="AI16" s="67">
        <v>52.917000000000002</v>
      </c>
      <c r="AJ16" s="67">
        <v>0</v>
      </c>
      <c r="AK16" s="67">
        <v>-6.3E-2</v>
      </c>
      <c r="AL16" s="67">
        <v>0.15617894500000001</v>
      </c>
      <c r="AM16" s="67">
        <v>39.610999999999997</v>
      </c>
      <c r="AN16" s="67">
        <v>1.9475168800000001E-2</v>
      </c>
      <c r="AO16" s="67">
        <v>5.7379795099999999E-2</v>
      </c>
      <c r="AP16" s="67">
        <v>0.10305697079999999</v>
      </c>
      <c r="AQ16" s="67">
        <v>0.13446914300000001</v>
      </c>
      <c r="AR16" s="67">
        <v>4.1317802899999999E-2</v>
      </c>
      <c r="AS16" s="67">
        <v>0.22259432579999999</v>
      </c>
      <c r="AT16" s="67">
        <v>350</v>
      </c>
      <c r="AU16" s="67">
        <v>0.22591064059999999</v>
      </c>
      <c r="AV16" s="67">
        <v>0.77408935940000001</v>
      </c>
      <c r="AW16" s="67">
        <v>0</v>
      </c>
      <c r="AX16" s="67"/>
      <c r="AY16" s="67">
        <v>2.6378272899999999E-2</v>
      </c>
      <c r="AZ16" s="67">
        <v>0.39849454270000001</v>
      </c>
      <c r="BA16" s="67"/>
      <c r="BB16" s="67">
        <v>59.555</v>
      </c>
      <c r="BC16" s="67">
        <v>5.5247069699999998E-2</v>
      </c>
      <c r="BD16" s="67">
        <v>0</v>
      </c>
      <c r="BE16" s="67">
        <v>0</v>
      </c>
      <c r="BF16" s="67">
        <v>-0.10491139400000001</v>
      </c>
      <c r="BG16" s="33">
        <v>0.16734725619999999</v>
      </c>
      <c r="BH16" s="33">
        <v>0.35539474770000001</v>
      </c>
      <c r="BI16" s="33">
        <v>4.5051001100000002E-2</v>
      </c>
      <c r="BJ16" s="33">
        <v>105.512</v>
      </c>
      <c r="BK16" s="33">
        <v>34.190857143000002</v>
      </c>
      <c r="BL16" s="33">
        <v>64.701387022999995</v>
      </c>
      <c r="BM16" s="33">
        <v>-2.329153E-3</v>
      </c>
      <c r="BN16" s="33">
        <v>43.016528925999999</v>
      </c>
      <c r="BO16" s="33">
        <v>13.592099509000001</v>
      </c>
      <c r="BP16" s="33">
        <v>27.909392265000001</v>
      </c>
      <c r="BQ16" s="33">
        <v>0.1178535039</v>
      </c>
      <c r="BR16" s="33">
        <v>3.72386288E-2</v>
      </c>
      <c r="BS16" s="33">
        <v>-7.6464088E-2</v>
      </c>
      <c r="BT16" s="33">
        <v>6.9596373200000006E-2</v>
      </c>
      <c r="BU16" s="33">
        <v>3.0280415200000001E-2</v>
      </c>
      <c r="BV16" s="33">
        <v>2.5976979999999998E-3</v>
      </c>
      <c r="BW16" s="33">
        <v>5.60300013E-2</v>
      </c>
      <c r="BX16" s="33">
        <v>58.6</v>
      </c>
      <c r="BY16" s="33">
        <v>28.699236169999999</v>
      </c>
    </row>
    <row r="17" spans="2:77" x14ac:dyDescent="0.2">
      <c r="B17" s="33">
        <v>5510</v>
      </c>
      <c r="C17" s="33" t="s">
        <v>71</v>
      </c>
      <c r="D17" s="33">
        <v>98</v>
      </c>
      <c r="E17" s="33">
        <v>20030930</v>
      </c>
      <c r="F17" s="67">
        <v>3712.2075</v>
      </c>
      <c r="G17" s="67">
        <v>102.81100000000001</v>
      </c>
      <c r="H17" s="67">
        <v>183.58850000000001</v>
      </c>
      <c r="I17" s="67">
        <v>100.0035</v>
      </c>
      <c r="J17" s="67">
        <v>1539.492</v>
      </c>
      <c r="K17" s="67">
        <v>151.50550000000001</v>
      </c>
      <c r="L17" s="67">
        <v>0</v>
      </c>
      <c r="M17" s="67">
        <v>0</v>
      </c>
      <c r="N17" s="67">
        <v>70.253</v>
      </c>
      <c r="O17" s="67">
        <v>122.459</v>
      </c>
      <c r="P17" s="67">
        <v>239.15</v>
      </c>
      <c r="Q17" s="67">
        <v>67.412000000000006</v>
      </c>
      <c r="R17" s="67">
        <v>322.52050000000003</v>
      </c>
      <c r="S17" s="67">
        <v>112.64149999999999</v>
      </c>
      <c r="T17" s="67">
        <v>253.596</v>
      </c>
      <c r="U17" s="67">
        <v>1855.81</v>
      </c>
      <c r="V17" s="67"/>
      <c r="W17" s="67">
        <v>35.797499999999999</v>
      </c>
      <c r="X17" s="67">
        <v>0</v>
      </c>
      <c r="Y17" s="67">
        <v>0</v>
      </c>
      <c r="Z17" s="67">
        <v>189.99600000000001</v>
      </c>
      <c r="AA17" s="67">
        <v>271.70650000000001</v>
      </c>
      <c r="AB17" s="67">
        <v>0</v>
      </c>
      <c r="AC17" s="67">
        <v>24.110499999999998</v>
      </c>
      <c r="AD17" s="67">
        <v>0</v>
      </c>
      <c r="AE17" s="67">
        <v>0</v>
      </c>
      <c r="AF17" s="67">
        <v>0</v>
      </c>
      <c r="AG17" s="67">
        <v>63.567</v>
      </c>
      <c r="AH17" s="67">
        <v>91.126999999999995</v>
      </c>
      <c r="AI17" s="67">
        <v>53.055999999999997</v>
      </c>
      <c r="AJ17" s="67">
        <v>0</v>
      </c>
      <c r="AK17" s="67">
        <v>0.42599999999999999</v>
      </c>
      <c r="AL17" s="67">
        <v>0.14974285870000001</v>
      </c>
      <c r="AM17" s="67">
        <v>14.805</v>
      </c>
      <c r="AN17" s="67">
        <v>1.52762017E-2</v>
      </c>
      <c r="AO17" s="67">
        <v>5.7576127999999997E-2</v>
      </c>
      <c r="AP17" s="67">
        <v>9.6451800200000007E-2</v>
      </c>
      <c r="AQ17" s="67">
        <v>0.12746252599999999</v>
      </c>
      <c r="AR17" s="67">
        <v>4.83385177E-2</v>
      </c>
      <c r="AS17" s="67">
        <v>0.22258365150000001</v>
      </c>
      <c r="AT17" s="67">
        <v>369.86500000000001</v>
      </c>
      <c r="AU17" s="67">
        <v>0.22795615390000001</v>
      </c>
      <c r="AV17" s="67">
        <v>0.77204384609999999</v>
      </c>
      <c r="AW17" s="67">
        <v>0</v>
      </c>
      <c r="AX17" s="67"/>
      <c r="AY17" s="67">
        <v>2.7411404399999999E-2</v>
      </c>
      <c r="AZ17" s="67">
        <v>0.413463309</v>
      </c>
      <c r="BA17" s="67"/>
      <c r="BB17" s="67">
        <v>102.23099999999999</v>
      </c>
      <c r="BC17" s="67">
        <v>5.9278179299999997E-2</v>
      </c>
      <c r="BD17" s="67">
        <v>0</v>
      </c>
      <c r="BE17" s="67">
        <v>0</v>
      </c>
      <c r="BF17" s="67">
        <v>-9.9325074999999999E-2</v>
      </c>
      <c r="BG17" s="33">
        <v>0.1633054722</v>
      </c>
      <c r="BH17" s="33">
        <v>0.34391224549999999</v>
      </c>
      <c r="BI17" s="33">
        <v>4.1660513500000003E-2</v>
      </c>
      <c r="BJ17" s="33">
        <v>99.15</v>
      </c>
      <c r="BK17" s="33">
        <v>34.198748199999997</v>
      </c>
      <c r="BL17" s="33">
        <v>75.774860677999996</v>
      </c>
      <c r="BM17" s="33">
        <v>-2.0493730000000002E-3</v>
      </c>
      <c r="BN17" s="33">
        <v>42.880406807999996</v>
      </c>
      <c r="BO17" s="33">
        <v>16.052180645</v>
      </c>
      <c r="BP17" s="33">
        <v>26.881722919000001</v>
      </c>
      <c r="BQ17" s="33">
        <v>0.1174805666</v>
      </c>
      <c r="BR17" s="33">
        <v>4.3978577099999999E-2</v>
      </c>
      <c r="BS17" s="33">
        <v>-7.3648556000000004E-2</v>
      </c>
      <c r="BT17" s="33">
        <v>6.68808496E-2</v>
      </c>
      <c r="BU17" s="33">
        <v>2.79530318E-2</v>
      </c>
      <c r="BV17" s="33">
        <v>7.8899143999999997E-3</v>
      </c>
      <c r="BW17" s="33">
        <v>5.5253793799999999E-2</v>
      </c>
      <c r="BX17" s="33">
        <v>57.765500000000003</v>
      </c>
      <c r="BY17" s="33">
        <v>32.050864535000002</v>
      </c>
    </row>
    <row r="18" spans="2:77" x14ac:dyDescent="0.2">
      <c r="B18" s="33">
        <v>5510</v>
      </c>
      <c r="C18" s="33" t="s">
        <v>72</v>
      </c>
      <c r="D18" s="33">
        <v>98</v>
      </c>
      <c r="E18" s="33">
        <v>20031231</v>
      </c>
      <c r="F18" s="67">
        <v>3908.9135000000001</v>
      </c>
      <c r="G18" s="67">
        <v>140.86949999999999</v>
      </c>
      <c r="H18" s="67">
        <v>174.6515</v>
      </c>
      <c r="I18" s="67">
        <v>105.5245</v>
      </c>
      <c r="J18" s="67">
        <v>1606.4604999999999</v>
      </c>
      <c r="K18" s="67">
        <v>139.601</v>
      </c>
      <c r="L18" s="67">
        <v>0</v>
      </c>
      <c r="M18" s="67">
        <v>0</v>
      </c>
      <c r="N18" s="67">
        <v>88.549000000000007</v>
      </c>
      <c r="O18" s="67">
        <v>94.153000000000006</v>
      </c>
      <c r="P18" s="67">
        <v>216</v>
      </c>
      <c r="Q18" s="67">
        <v>93.373500000000007</v>
      </c>
      <c r="R18" s="67">
        <v>357.52350000000001</v>
      </c>
      <c r="S18" s="67">
        <v>127.22499999999999</v>
      </c>
      <c r="T18" s="67">
        <v>282.63799999999998</v>
      </c>
      <c r="U18" s="67">
        <v>1859.0965000000001</v>
      </c>
      <c r="V18" s="67"/>
      <c r="W18" s="67">
        <v>44.961500000000001</v>
      </c>
      <c r="X18" s="67">
        <v>0</v>
      </c>
      <c r="Y18" s="67">
        <v>0</v>
      </c>
      <c r="Z18" s="67">
        <v>179.25200000000001</v>
      </c>
      <c r="AA18" s="67">
        <v>252.721</v>
      </c>
      <c r="AB18" s="67">
        <v>0</v>
      </c>
      <c r="AC18" s="67">
        <v>17.226500000000001</v>
      </c>
      <c r="AD18" s="67">
        <v>0</v>
      </c>
      <c r="AE18" s="67">
        <v>0</v>
      </c>
      <c r="AF18" s="67">
        <v>0</v>
      </c>
      <c r="AG18" s="67">
        <v>77.001999999999995</v>
      </c>
      <c r="AH18" s="67">
        <v>89.308000000000007</v>
      </c>
      <c r="AI18" s="67">
        <v>58.109499999999997</v>
      </c>
      <c r="AJ18" s="67">
        <v>0</v>
      </c>
      <c r="AK18" s="67">
        <v>1.5640000000000001</v>
      </c>
      <c r="AL18" s="67">
        <v>0.15048117559999999</v>
      </c>
      <c r="AM18" s="67">
        <v>43.261499999999998</v>
      </c>
      <c r="AN18" s="67">
        <v>3.0920223899999998E-2</v>
      </c>
      <c r="AO18" s="67">
        <v>6.0146032100000003E-2</v>
      </c>
      <c r="AP18" s="67">
        <v>8.7951664200000002E-2</v>
      </c>
      <c r="AQ18" s="67">
        <v>0.1116315283</v>
      </c>
      <c r="AR18" s="67">
        <v>4.4295751600000002E-2</v>
      </c>
      <c r="AS18" s="67">
        <v>0.22509467799999999</v>
      </c>
      <c r="AT18" s="67">
        <v>396.5575</v>
      </c>
      <c r="AU18" s="67">
        <v>0.232000547</v>
      </c>
      <c r="AV18" s="67">
        <v>0.76799945300000005</v>
      </c>
      <c r="AW18" s="67">
        <v>0</v>
      </c>
      <c r="AX18" s="67"/>
      <c r="AY18" s="67">
        <v>2.6794428799999999E-2</v>
      </c>
      <c r="AZ18" s="67">
        <v>0.3977186237</v>
      </c>
      <c r="BA18" s="67"/>
      <c r="BB18" s="67">
        <v>98.546000000000006</v>
      </c>
      <c r="BC18" s="67">
        <v>5.5464306499999998E-2</v>
      </c>
      <c r="BD18" s="67">
        <v>0</v>
      </c>
      <c r="BE18" s="67">
        <v>0</v>
      </c>
      <c r="BF18" s="67">
        <v>-9.8824854000000004E-2</v>
      </c>
      <c r="BG18" s="33">
        <v>0.16963037149999999</v>
      </c>
      <c r="BH18" s="33">
        <v>0.34301599230000002</v>
      </c>
      <c r="BI18" s="33">
        <v>4.0514942700000001E-2</v>
      </c>
      <c r="BJ18" s="33">
        <v>121.07</v>
      </c>
      <c r="BK18" s="33">
        <v>41.154377357999998</v>
      </c>
      <c r="BL18" s="33">
        <v>80.307235456000001</v>
      </c>
      <c r="BM18" s="33">
        <v>-2.365191E-3</v>
      </c>
      <c r="BN18" s="33">
        <v>44.095483047999998</v>
      </c>
      <c r="BO18" s="33">
        <v>16.098629009</v>
      </c>
      <c r="BP18" s="33">
        <v>32.597131459000003</v>
      </c>
      <c r="BQ18" s="33">
        <v>0.1208095426</v>
      </c>
      <c r="BR18" s="33">
        <v>4.4105832900000003E-2</v>
      </c>
      <c r="BS18" s="33">
        <v>-8.9307208999999999E-2</v>
      </c>
      <c r="BT18" s="33">
        <v>8.5260876999999999E-2</v>
      </c>
      <c r="BU18" s="33">
        <v>2.8391513699999999E-2</v>
      </c>
      <c r="BV18" s="33">
        <v>2.96073294E-2</v>
      </c>
      <c r="BW18" s="33">
        <v>5.8999593199999999E-2</v>
      </c>
      <c r="BX18" s="33">
        <v>59.103999999999999</v>
      </c>
      <c r="BY18" s="33">
        <v>27.596980598999998</v>
      </c>
    </row>
    <row r="19" spans="2:77" x14ac:dyDescent="0.2">
      <c r="B19" s="33">
        <v>5510</v>
      </c>
      <c r="C19" s="33" t="s">
        <v>73</v>
      </c>
      <c r="D19" s="33">
        <v>99</v>
      </c>
      <c r="E19" s="33">
        <v>20040331</v>
      </c>
      <c r="F19" s="67">
        <v>4369.8999999999996</v>
      </c>
      <c r="G19" s="67">
        <v>121.77800000000001</v>
      </c>
      <c r="H19" s="67">
        <v>180.02099999999999</v>
      </c>
      <c r="I19" s="67">
        <v>123.35</v>
      </c>
      <c r="J19" s="67">
        <v>1532.616</v>
      </c>
      <c r="K19" s="67">
        <v>139.21100000000001</v>
      </c>
      <c r="L19" s="67">
        <v>0</v>
      </c>
      <c r="M19" s="67">
        <v>0</v>
      </c>
      <c r="N19" s="67">
        <v>89.968999999999994</v>
      </c>
      <c r="O19" s="67">
        <v>67.548000000000002</v>
      </c>
      <c r="P19" s="67">
        <v>204.61199999999999</v>
      </c>
      <c r="Q19" s="67">
        <v>85.209000000000003</v>
      </c>
      <c r="R19" s="67">
        <v>413.959</v>
      </c>
      <c r="S19" s="67">
        <v>145.88800000000001</v>
      </c>
      <c r="T19" s="67">
        <v>287.87099999999998</v>
      </c>
      <c r="U19" s="67">
        <v>1990.29</v>
      </c>
      <c r="V19" s="67"/>
      <c r="W19" s="67">
        <v>49.689</v>
      </c>
      <c r="X19" s="67">
        <v>0</v>
      </c>
      <c r="Y19" s="67">
        <v>0</v>
      </c>
      <c r="Z19" s="67">
        <v>178.23500000000001</v>
      </c>
      <c r="AA19" s="67">
        <v>274.065</v>
      </c>
      <c r="AB19" s="67">
        <v>0</v>
      </c>
      <c r="AC19" s="67">
        <v>13.518000000000001</v>
      </c>
      <c r="AD19" s="67">
        <v>0</v>
      </c>
      <c r="AE19" s="67">
        <v>0</v>
      </c>
      <c r="AF19" s="67">
        <v>0</v>
      </c>
      <c r="AG19" s="67">
        <v>85.209000000000003</v>
      </c>
      <c r="AH19" s="67">
        <v>93.081000000000003</v>
      </c>
      <c r="AI19" s="67">
        <v>58.177</v>
      </c>
      <c r="AJ19" s="67">
        <v>0</v>
      </c>
      <c r="AK19" s="67">
        <v>2.548</v>
      </c>
      <c r="AL19" s="67">
        <v>0.15636781929999999</v>
      </c>
      <c r="AM19" s="67">
        <v>67.599999999999994</v>
      </c>
      <c r="AN19" s="67">
        <v>4.34154707E-2</v>
      </c>
      <c r="AO19" s="67">
        <v>6.2947898500000002E-2</v>
      </c>
      <c r="AP19" s="67">
        <v>9.6801872100000005E-2</v>
      </c>
      <c r="AQ19" s="67">
        <v>0.1097289543</v>
      </c>
      <c r="AR19" s="67">
        <v>5.3398417300000001E-2</v>
      </c>
      <c r="AS19" s="67">
        <v>0.2283599603</v>
      </c>
      <c r="AT19" s="67">
        <v>416</v>
      </c>
      <c r="AU19" s="67">
        <v>0.23103909980000001</v>
      </c>
      <c r="AV19" s="67">
        <v>0.76896090019999996</v>
      </c>
      <c r="AW19" s="67">
        <v>0</v>
      </c>
      <c r="AX19" s="67"/>
      <c r="AY19" s="67">
        <v>2.55734977E-2</v>
      </c>
      <c r="AZ19" s="67">
        <v>0.3997474292</v>
      </c>
      <c r="BA19" s="67"/>
      <c r="BB19" s="67">
        <v>80.265000000000001</v>
      </c>
      <c r="BC19" s="67">
        <v>5.0901287599999998E-2</v>
      </c>
      <c r="BD19" s="67">
        <v>0</v>
      </c>
      <c r="BE19" s="67">
        <v>0</v>
      </c>
      <c r="BF19" s="67">
        <v>-9.7285110999999994E-2</v>
      </c>
      <c r="BG19" s="33">
        <v>0.17745867269999999</v>
      </c>
      <c r="BH19" s="33">
        <v>0.34011159330000001</v>
      </c>
      <c r="BI19" s="33">
        <v>4.1743116599999998E-2</v>
      </c>
      <c r="BJ19" s="33">
        <v>130.77500000000001</v>
      </c>
      <c r="BK19" s="33">
        <v>48.269292522999997</v>
      </c>
      <c r="BL19" s="33">
        <v>84.836540227</v>
      </c>
      <c r="BM19" s="33">
        <v>-2.2819509999999999E-3</v>
      </c>
      <c r="BN19" s="33">
        <v>45.603307626000003</v>
      </c>
      <c r="BO19" s="33">
        <v>12.244995549</v>
      </c>
      <c r="BP19" s="33">
        <v>26.504200684000001</v>
      </c>
      <c r="BQ19" s="33">
        <v>0.1249405688</v>
      </c>
      <c r="BR19" s="33">
        <v>3.3547933000000002E-2</v>
      </c>
      <c r="BS19" s="33">
        <v>-7.2614248000000006E-2</v>
      </c>
      <c r="BT19" s="33">
        <v>7.1306074600000005E-2</v>
      </c>
      <c r="BU19" s="33">
        <v>2.7975237100000001E-2</v>
      </c>
      <c r="BV19" s="33">
        <v>3.97544814E-2</v>
      </c>
      <c r="BW19" s="33">
        <v>6.1515845299999997E-2</v>
      </c>
      <c r="BX19" s="33">
        <v>58.177</v>
      </c>
      <c r="BY19" s="33">
        <v>31.344102491000001</v>
      </c>
    </row>
    <row r="20" spans="2:77" x14ac:dyDescent="0.2">
      <c r="B20" s="33">
        <v>5510</v>
      </c>
      <c r="C20" s="33" t="s">
        <v>74</v>
      </c>
      <c r="D20" s="33">
        <v>100</v>
      </c>
      <c r="E20" s="33">
        <v>20040630</v>
      </c>
      <c r="F20" s="67">
        <v>4098.95</v>
      </c>
      <c r="G20" s="67">
        <v>124.855</v>
      </c>
      <c r="H20" s="67">
        <v>182.99449999999999</v>
      </c>
      <c r="I20" s="67">
        <v>128.08000000000001</v>
      </c>
      <c r="J20" s="67">
        <v>1470.3130000000001</v>
      </c>
      <c r="K20" s="67">
        <v>141.321</v>
      </c>
      <c r="L20" s="67">
        <v>0</v>
      </c>
      <c r="M20" s="67">
        <v>0</v>
      </c>
      <c r="N20" s="67">
        <v>89.637500000000003</v>
      </c>
      <c r="O20" s="67">
        <v>86.791499999999999</v>
      </c>
      <c r="P20" s="67">
        <v>205.488</v>
      </c>
      <c r="Q20" s="67">
        <v>88.379000000000005</v>
      </c>
      <c r="R20" s="67">
        <v>461</v>
      </c>
      <c r="S20" s="67">
        <v>141.965</v>
      </c>
      <c r="T20" s="67">
        <v>247.83</v>
      </c>
      <c r="U20" s="67">
        <v>1872.2375</v>
      </c>
      <c r="V20" s="67"/>
      <c r="W20" s="67">
        <v>42.662999999999997</v>
      </c>
      <c r="X20" s="67">
        <v>0</v>
      </c>
      <c r="Y20" s="67">
        <v>0</v>
      </c>
      <c r="Z20" s="67">
        <v>185.22450000000001</v>
      </c>
      <c r="AA20" s="67">
        <v>277.72000000000003</v>
      </c>
      <c r="AB20" s="67">
        <v>0</v>
      </c>
      <c r="AC20" s="67">
        <v>10.2585</v>
      </c>
      <c r="AD20" s="67">
        <v>0</v>
      </c>
      <c r="AE20" s="67">
        <v>0</v>
      </c>
      <c r="AF20" s="67">
        <v>0</v>
      </c>
      <c r="AG20" s="67">
        <v>80.59</v>
      </c>
      <c r="AH20" s="67">
        <v>88.631</v>
      </c>
      <c r="AI20" s="67">
        <v>62.750999999999998</v>
      </c>
      <c r="AJ20" s="67">
        <v>0</v>
      </c>
      <c r="AK20" s="67">
        <v>4.7880000000000003</v>
      </c>
      <c r="AL20" s="67">
        <v>0.16861516830000001</v>
      </c>
      <c r="AM20" s="67">
        <v>65.44</v>
      </c>
      <c r="AN20" s="67">
        <v>4.6855515799999997E-2</v>
      </c>
      <c r="AO20" s="67">
        <v>5.9160460099999999E-2</v>
      </c>
      <c r="AP20" s="67">
        <v>0.10010510760000001</v>
      </c>
      <c r="AQ20" s="67">
        <v>0.1090846655</v>
      </c>
      <c r="AR20" s="67">
        <v>5.3243037200000003E-2</v>
      </c>
      <c r="AS20" s="67">
        <v>0.227313446</v>
      </c>
      <c r="AT20" s="67">
        <v>497.29500000000002</v>
      </c>
      <c r="AU20" s="67">
        <v>0.2328319009</v>
      </c>
      <c r="AV20" s="67">
        <v>0.76716809909999994</v>
      </c>
      <c r="AW20" s="67">
        <v>0</v>
      </c>
      <c r="AX20" s="67"/>
      <c r="AY20" s="67">
        <v>2.6572568000000001E-2</v>
      </c>
      <c r="AZ20" s="67">
        <v>0.4051277016</v>
      </c>
      <c r="BA20" s="67"/>
      <c r="BB20" s="67">
        <v>67.2</v>
      </c>
      <c r="BC20" s="67">
        <v>5.2725478499999999E-2</v>
      </c>
      <c r="BD20" s="67">
        <v>0</v>
      </c>
      <c r="BE20" s="67">
        <v>0</v>
      </c>
      <c r="BF20" s="67">
        <v>-9.2133228999999997E-2</v>
      </c>
      <c r="BG20" s="33">
        <v>0.1745879675</v>
      </c>
      <c r="BH20" s="33">
        <v>0.33998141589999997</v>
      </c>
      <c r="BI20" s="33">
        <v>4.1387740700000002E-2</v>
      </c>
      <c r="BJ20" s="33">
        <v>135.9265</v>
      </c>
      <c r="BK20" s="33">
        <v>50.731253414999998</v>
      </c>
      <c r="BL20" s="33">
        <v>89.953463869000004</v>
      </c>
      <c r="BM20" s="33">
        <v>-1.9159050000000001E-3</v>
      </c>
      <c r="BN20" s="33">
        <v>40.895143128000001</v>
      </c>
      <c r="BO20" s="33">
        <v>13.949987635999999</v>
      </c>
      <c r="BP20" s="33">
        <v>28.00858792</v>
      </c>
      <c r="BQ20" s="33">
        <v>0.11204148799999999</v>
      </c>
      <c r="BR20" s="33">
        <v>3.8219144199999999E-2</v>
      </c>
      <c r="BS20" s="33">
        <v>-7.6735857000000005E-2</v>
      </c>
      <c r="BT20" s="33">
        <v>6.5166310699999994E-2</v>
      </c>
      <c r="BU20" s="33">
        <v>2.9811536E-2</v>
      </c>
      <c r="BV20" s="33">
        <v>3.5691765899999998E-2</v>
      </c>
      <c r="BW20" s="33">
        <v>6.2780984600000006E-2</v>
      </c>
      <c r="BX20" s="33">
        <v>62.750999999999998</v>
      </c>
      <c r="BY20" s="33">
        <v>26.836542844</v>
      </c>
    </row>
    <row r="21" spans="2:77" x14ac:dyDescent="0.2">
      <c r="B21" s="33">
        <v>5510</v>
      </c>
      <c r="C21" s="33" t="s">
        <v>75</v>
      </c>
      <c r="D21" s="33">
        <v>99</v>
      </c>
      <c r="E21" s="33">
        <v>20040930</v>
      </c>
      <c r="F21" s="67">
        <v>4235.3999999999996</v>
      </c>
      <c r="G21" s="67">
        <v>136</v>
      </c>
      <c r="H21" s="67">
        <v>178.97</v>
      </c>
      <c r="I21" s="67">
        <v>132.39400000000001</v>
      </c>
      <c r="J21" s="67">
        <v>1465.6969999999999</v>
      </c>
      <c r="K21" s="67">
        <v>143.239</v>
      </c>
      <c r="L21" s="67">
        <v>0</v>
      </c>
      <c r="M21" s="67">
        <v>0</v>
      </c>
      <c r="N21" s="67">
        <v>83.27</v>
      </c>
      <c r="O21" s="67">
        <v>129.87</v>
      </c>
      <c r="P21" s="67">
        <v>228</v>
      </c>
      <c r="Q21" s="67">
        <v>91.853999999999999</v>
      </c>
      <c r="R21" s="67">
        <v>459.3</v>
      </c>
      <c r="S21" s="67">
        <v>119.511</v>
      </c>
      <c r="T21" s="67">
        <v>240.12200000000001</v>
      </c>
      <c r="U21" s="67">
        <v>1932.1959999999999</v>
      </c>
      <c r="V21" s="67"/>
      <c r="W21" s="67">
        <v>40.904000000000003</v>
      </c>
      <c r="X21" s="67">
        <v>0</v>
      </c>
      <c r="Y21" s="67">
        <v>0</v>
      </c>
      <c r="Z21" s="67">
        <v>199</v>
      </c>
      <c r="AA21" s="67">
        <v>270.48</v>
      </c>
      <c r="AB21" s="67">
        <v>0</v>
      </c>
      <c r="AC21" s="67">
        <v>11.461</v>
      </c>
      <c r="AD21" s="67">
        <v>0</v>
      </c>
      <c r="AE21" s="67">
        <v>0</v>
      </c>
      <c r="AF21" s="67">
        <v>0</v>
      </c>
      <c r="AG21" s="67">
        <v>76.141000000000005</v>
      </c>
      <c r="AH21" s="67">
        <v>87.046000000000006</v>
      </c>
      <c r="AI21" s="67">
        <v>65.5</v>
      </c>
      <c r="AJ21" s="67">
        <v>0</v>
      </c>
      <c r="AK21" s="67">
        <v>2.06</v>
      </c>
      <c r="AL21" s="67">
        <v>0.1540119469</v>
      </c>
      <c r="AM21" s="67">
        <v>43.55</v>
      </c>
      <c r="AN21" s="67">
        <v>3.2789917299999999E-2</v>
      </c>
      <c r="AO21" s="67">
        <v>6.2224993899999997E-2</v>
      </c>
      <c r="AP21" s="67">
        <v>9.1447811399999995E-2</v>
      </c>
      <c r="AQ21" s="67">
        <v>0.10568898090000001</v>
      </c>
      <c r="AR21" s="67">
        <v>4.9400530300000002E-2</v>
      </c>
      <c r="AS21" s="67">
        <v>0.22525056230000001</v>
      </c>
      <c r="AT21" s="67">
        <v>479.48599999999999</v>
      </c>
      <c r="AU21" s="67">
        <v>0.23419773099999999</v>
      </c>
      <c r="AV21" s="67">
        <v>0.76580226900000004</v>
      </c>
      <c r="AW21" s="67">
        <v>0</v>
      </c>
      <c r="AX21" s="67"/>
      <c r="AY21" s="67">
        <v>2.6574234499999998E-2</v>
      </c>
      <c r="AZ21" s="67">
        <v>0.40232551840000003</v>
      </c>
      <c r="BA21" s="67"/>
      <c r="BB21" s="67">
        <v>106</v>
      </c>
      <c r="BC21" s="67">
        <v>6.8231884699999995E-2</v>
      </c>
      <c r="BD21" s="67">
        <v>0</v>
      </c>
      <c r="BE21" s="67">
        <v>0</v>
      </c>
      <c r="BF21" s="67">
        <v>-0.103968828</v>
      </c>
      <c r="BG21" s="33">
        <v>0.15701867759999999</v>
      </c>
      <c r="BH21" s="33">
        <v>0.34783864790000002</v>
      </c>
      <c r="BI21" s="33">
        <v>4.25688522E-2</v>
      </c>
      <c r="BJ21" s="33">
        <v>128.25800000000001</v>
      </c>
      <c r="BK21" s="33">
        <v>47.024347022000001</v>
      </c>
      <c r="BL21" s="33">
        <v>89.494984388000006</v>
      </c>
      <c r="BM21" s="33">
        <v>-1.854809E-3</v>
      </c>
      <c r="BN21" s="33">
        <v>41.303259679</v>
      </c>
      <c r="BO21" s="33">
        <v>16.699552772000001</v>
      </c>
      <c r="BP21" s="33">
        <v>26.841674379000001</v>
      </c>
      <c r="BQ21" s="33">
        <v>0.1131596156</v>
      </c>
      <c r="BR21" s="33">
        <v>4.5752199399999999E-2</v>
      </c>
      <c r="BS21" s="33">
        <v>-7.3538833999999997E-2</v>
      </c>
      <c r="BT21" s="33">
        <v>7.7280742099999994E-2</v>
      </c>
      <c r="BU21" s="33">
        <v>3.05546662E-2</v>
      </c>
      <c r="BV21" s="33">
        <v>2.07750305E-2</v>
      </c>
      <c r="BW21" s="33">
        <v>6.3114011499999997E-2</v>
      </c>
      <c r="BX21" s="33">
        <v>67.754000000000005</v>
      </c>
      <c r="BY21" s="33">
        <v>31.161138072</v>
      </c>
    </row>
    <row r="22" spans="2:77" x14ac:dyDescent="0.2">
      <c r="B22" s="33">
        <v>5510</v>
      </c>
      <c r="C22" s="33" t="s">
        <v>76</v>
      </c>
      <c r="D22" s="33">
        <v>98</v>
      </c>
      <c r="E22" s="33">
        <v>20041231</v>
      </c>
      <c r="F22" s="67">
        <v>4823.8</v>
      </c>
      <c r="G22" s="67">
        <v>182.4145</v>
      </c>
      <c r="H22" s="67">
        <v>192.29249999999999</v>
      </c>
      <c r="I22" s="67">
        <v>82.505499999999998</v>
      </c>
      <c r="J22" s="67">
        <v>1527.0485000000001</v>
      </c>
      <c r="K22" s="67">
        <v>144.209</v>
      </c>
      <c r="L22" s="67">
        <v>0</v>
      </c>
      <c r="M22" s="67">
        <v>0</v>
      </c>
      <c r="N22" s="67">
        <v>108.77</v>
      </c>
      <c r="O22" s="67">
        <v>114.2135</v>
      </c>
      <c r="P22" s="67">
        <v>225.14349999999999</v>
      </c>
      <c r="Q22" s="67">
        <v>106.15</v>
      </c>
      <c r="R22" s="67">
        <v>435.5</v>
      </c>
      <c r="S22" s="67">
        <v>164.285</v>
      </c>
      <c r="T22" s="67">
        <v>313.40100000000001</v>
      </c>
      <c r="U22" s="67">
        <v>2005.7729999999999</v>
      </c>
      <c r="V22" s="67"/>
      <c r="W22" s="67">
        <v>53.061999999999998</v>
      </c>
      <c r="X22" s="67">
        <v>0</v>
      </c>
      <c r="Y22" s="67">
        <v>0</v>
      </c>
      <c r="Z22" s="67">
        <v>205.89250000000001</v>
      </c>
      <c r="AA22" s="67">
        <v>297.98950000000002</v>
      </c>
      <c r="AB22" s="67">
        <v>0.109</v>
      </c>
      <c r="AC22" s="67">
        <v>13.846</v>
      </c>
      <c r="AD22" s="67">
        <v>0</v>
      </c>
      <c r="AE22" s="67">
        <v>0</v>
      </c>
      <c r="AF22" s="67">
        <v>0</v>
      </c>
      <c r="AG22" s="67">
        <v>103.9825</v>
      </c>
      <c r="AH22" s="67">
        <v>86.473500000000001</v>
      </c>
      <c r="AI22" s="67">
        <v>61.552999999999997</v>
      </c>
      <c r="AJ22" s="67">
        <v>0</v>
      </c>
      <c r="AK22" s="67">
        <v>0.89600000000000002</v>
      </c>
      <c r="AL22" s="67">
        <v>0.1474911626</v>
      </c>
      <c r="AM22" s="67">
        <v>37.707999999999998</v>
      </c>
      <c r="AN22" s="67">
        <v>2.8036515200000001E-2</v>
      </c>
      <c r="AO22" s="67">
        <v>6.4467087399999998E-2</v>
      </c>
      <c r="AP22" s="67">
        <v>8.1706358300000004E-2</v>
      </c>
      <c r="AQ22" s="67">
        <v>0.109115185</v>
      </c>
      <c r="AR22" s="67">
        <v>4.02617199E-2</v>
      </c>
      <c r="AS22" s="67">
        <v>0.22166713739999999</v>
      </c>
      <c r="AT22" s="67">
        <v>473.83600000000001</v>
      </c>
      <c r="AU22" s="67">
        <v>0.2288370049</v>
      </c>
      <c r="AV22" s="67">
        <v>0.77116299509999997</v>
      </c>
      <c r="AW22" s="67">
        <v>0</v>
      </c>
      <c r="AX22" s="67"/>
      <c r="AY22" s="67">
        <v>2.7618907299999999E-2</v>
      </c>
      <c r="AZ22" s="67">
        <v>0.4072423536</v>
      </c>
      <c r="BA22" s="67"/>
      <c r="BB22" s="67">
        <v>103.1405</v>
      </c>
      <c r="BC22" s="67">
        <v>7.0791516099999993E-2</v>
      </c>
      <c r="BD22" s="67">
        <v>0</v>
      </c>
      <c r="BE22" s="67">
        <v>0</v>
      </c>
      <c r="BF22" s="67">
        <v>-0.101018834</v>
      </c>
      <c r="BG22" s="33">
        <v>0.15087562130000001</v>
      </c>
      <c r="BH22" s="33">
        <v>0.3444628703</v>
      </c>
      <c r="BI22" s="33">
        <v>4.2570316300000001E-2</v>
      </c>
      <c r="BJ22" s="33">
        <v>140.19999999999999</v>
      </c>
      <c r="BK22" s="33">
        <v>45.195572831</v>
      </c>
      <c r="BL22" s="33">
        <v>95.633396973000004</v>
      </c>
      <c r="BM22" s="33">
        <v>-2.63452E-3</v>
      </c>
      <c r="BN22" s="33">
        <v>45.912532689999999</v>
      </c>
      <c r="BO22" s="33">
        <v>16.600918662000002</v>
      </c>
      <c r="BP22" s="33">
        <v>32.638907986</v>
      </c>
      <c r="BQ22" s="33">
        <v>0.12578776080000001</v>
      </c>
      <c r="BR22" s="33">
        <v>4.5481968900000003E-2</v>
      </c>
      <c r="BS22" s="33">
        <v>-8.9421665999999997E-2</v>
      </c>
      <c r="BT22" s="33">
        <v>8.6035610499999998E-2</v>
      </c>
      <c r="BU22" s="33">
        <v>3.1848210299999999E-2</v>
      </c>
      <c r="BV22" s="33">
        <v>9.9122260999999993E-3</v>
      </c>
      <c r="BW22" s="33">
        <v>6.1897674399999998E-2</v>
      </c>
      <c r="BX22" s="33">
        <v>70.95</v>
      </c>
      <c r="BY22" s="33">
        <v>29.874543367000001</v>
      </c>
    </row>
    <row r="23" spans="2:77" x14ac:dyDescent="0.2">
      <c r="B23" s="33">
        <v>5510</v>
      </c>
      <c r="C23" s="33" t="s">
        <v>77</v>
      </c>
      <c r="D23" s="33">
        <v>101</v>
      </c>
      <c r="E23" s="33">
        <v>20050331</v>
      </c>
      <c r="F23" s="67">
        <v>4686.8</v>
      </c>
      <c r="G23" s="67">
        <v>149.91999999999999</v>
      </c>
      <c r="H23" s="67">
        <v>180.238</v>
      </c>
      <c r="I23" s="67">
        <v>110.134</v>
      </c>
      <c r="J23" s="67">
        <v>1516</v>
      </c>
      <c r="K23" s="67">
        <v>148.42599999999999</v>
      </c>
      <c r="L23" s="67">
        <v>0</v>
      </c>
      <c r="M23" s="67">
        <v>0</v>
      </c>
      <c r="N23" s="67">
        <v>103.062</v>
      </c>
      <c r="O23" s="67">
        <v>75.953000000000003</v>
      </c>
      <c r="P23" s="67">
        <v>242.76499999999999</v>
      </c>
      <c r="Q23" s="67">
        <v>100.2</v>
      </c>
      <c r="R23" s="67">
        <v>449.38400000000001</v>
      </c>
      <c r="S23" s="67">
        <v>155</v>
      </c>
      <c r="T23" s="67">
        <v>284.15600000000001</v>
      </c>
      <c r="U23" s="67">
        <v>2058</v>
      </c>
      <c r="V23" s="67"/>
      <c r="W23" s="67">
        <v>52.215000000000003</v>
      </c>
      <c r="X23" s="67">
        <v>0</v>
      </c>
      <c r="Y23" s="67">
        <v>0</v>
      </c>
      <c r="Z23" s="67">
        <v>202.482</v>
      </c>
      <c r="AA23" s="67">
        <v>230.59899999999999</v>
      </c>
      <c r="AB23" s="67">
        <v>0.45200000000000001</v>
      </c>
      <c r="AC23" s="67">
        <v>16.361000000000001</v>
      </c>
      <c r="AD23" s="67">
        <v>0</v>
      </c>
      <c r="AE23" s="67">
        <v>0</v>
      </c>
      <c r="AF23" s="67">
        <v>0</v>
      </c>
      <c r="AG23" s="67">
        <v>100.902</v>
      </c>
      <c r="AH23" s="67">
        <v>91.054000000000002</v>
      </c>
      <c r="AI23" s="67">
        <v>61.978999999999999</v>
      </c>
      <c r="AJ23" s="67">
        <v>0</v>
      </c>
      <c r="AK23" s="67">
        <v>-0.157</v>
      </c>
      <c r="AL23" s="67">
        <v>0.15479621239999999</v>
      </c>
      <c r="AM23" s="67">
        <v>24.420999999999999</v>
      </c>
      <c r="AN23" s="67">
        <v>2.01624462E-2</v>
      </c>
      <c r="AO23" s="67">
        <v>6.3401917000000002E-2</v>
      </c>
      <c r="AP23" s="67">
        <v>8.5498673400000003E-2</v>
      </c>
      <c r="AQ23" s="67">
        <v>0.1097283523</v>
      </c>
      <c r="AR23" s="67">
        <v>5.6112624100000001E-2</v>
      </c>
      <c r="AS23" s="67">
        <v>0.21303088349999999</v>
      </c>
      <c r="AT23" s="67">
        <v>464.95400000000001</v>
      </c>
      <c r="AU23" s="67">
        <v>0.2240958445</v>
      </c>
      <c r="AV23" s="67">
        <v>0.77590415550000003</v>
      </c>
      <c r="AW23" s="67">
        <v>0</v>
      </c>
      <c r="AX23" s="67"/>
      <c r="AY23" s="67">
        <v>2.80614525E-2</v>
      </c>
      <c r="AZ23" s="67">
        <v>0.40964069359999999</v>
      </c>
      <c r="BA23" s="67"/>
      <c r="BB23" s="67">
        <v>88.161000000000001</v>
      </c>
      <c r="BC23" s="67">
        <v>5.54365265E-2</v>
      </c>
      <c r="BD23" s="67">
        <v>0</v>
      </c>
      <c r="BE23" s="67">
        <v>0</v>
      </c>
      <c r="BF23" s="67">
        <v>-0.10435464699999999</v>
      </c>
      <c r="BG23" s="33">
        <v>0.15759435699999999</v>
      </c>
      <c r="BH23" s="33">
        <v>0.34612882239999998</v>
      </c>
      <c r="BI23" s="33">
        <v>4.24302129E-2</v>
      </c>
      <c r="BJ23" s="33">
        <v>140.30000000000001</v>
      </c>
      <c r="BK23" s="33">
        <v>50.185922161999997</v>
      </c>
      <c r="BL23" s="33">
        <v>95.856639448999999</v>
      </c>
      <c r="BM23" s="33">
        <v>-3.4432199999999999E-3</v>
      </c>
      <c r="BN23" s="33">
        <v>45.743097669999997</v>
      </c>
      <c r="BO23" s="33">
        <v>13.054591473</v>
      </c>
      <c r="BP23" s="33">
        <v>26.586270510999999</v>
      </c>
      <c r="BQ23" s="33">
        <v>0.1253235553</v>
      </c>
      <c r="BR23" s="33">
        <v>3.5766003999999997E-2</v>
      </c>
      <c r="BS23" s="33">
        <v>-7.2839097000000005E-2</v>
      </c>
      <c r="BT23" s="33">
        <v>8.1869265199999999E-2</v>
      </c>
      <c r="BU23" s="33">
        <v>3.15882907E-2</v>
      </c>
      <c r="BV23" s="33">
        <v>1.6277713900000001E-2</v>
      </c>
      <c r="BW23" s="33">
        <v>6.1391758599999999E-2</v>
      </c>
      <c r="BX23" s="33">
        <v>64.7</v>
      </c>
      <c r="BY23" s="33">
        <v>32.211418633000001</v>
      </c>
    </row>
    <row r="24" spans="2:77" x14ac:dyDescent="0.2">
      <c r="B24" s="33">
        <v>5510</v>
      </c>
      <c r="C24" s="33" t="s">
        <v>78</v>
      </c>
      <c r="D24" s="33">
        <v>102</v>
      </c>
      <c r="E24" s="33">
        <v>20050630</v>
      </c>
      <c r="F24" s="67">
        <v>4712.3500000000004</v>
      </c>
      <c r="G24" s="67">
        <v>137.05449999999999</v>
      </c>
      <c r="H24" s="67">
        <v>151.34399999999999</v>
      </c>
      <c r="I24" s="67">
        <v>96.4495</v>
      </c>
      <c r="J24" s="67">
        <v>1505.789</v>
      </c>
      <c r="K24" s="67">
        <v>151.51349999999999</v>
      </c>
      <c r="L24" s="67">
        <v>0</v>
      </c>
      <c r="M24" s="67">
        <v>0</v>
      </c>
      <c r="N24" s="67">
        <v>109.5415</v>
      </c>
      <c r="O24" s="67">
        <v>90.501999999999995</v>
      </c>
      <c r="P24" s="67">
        <v>248.7655</v>
      </c>
      <c r="Q24" s="67">
        <v>98.247500000000002</v>
      </c>
      <c r="R24" s="67">
        <v>436.16399999999999</v>
      </c>
      <c r="S24" s="67">
        <v>159.20249999999999</v>
      </c>
      <c r="T24" s="67">
        <v>277.4615</v>
      </c>
      <c r="U24" s="67">
        <v>2123.5059999999999</v>
      </c>
      <c r="V24" s="67"/>
      <c r="W24" s="67">
        <v>47.400500000000001</v>
      </c>
      <c r="X24" s="67">
        <v>0</v>
      </c>
      <c r="Y24" s="67">
        <v>0</v>
      </c>
      <c r="Z24" s="67">
        <v>211.52199999999999</v>
      </c>
      <c r="AA24" s="67">
        <v>247.79900000000001</v>
      </c>
      <c r="AB24" s="67">
        <v>0.72299999999999998</v>
      </c>
      <c r="AC24" s="67">
        <v>16.236000000000001</v>
      </c>
      <c r="AD24" s="67">
        <v>0</v>
      </c>
      <c r="AE24" s="67">
        <v>0</v>
      </c>
      <c r="AF24" s="67">
        <v>0</v>
      </c>
      <c r="AG24" s="67">
        <v>98.581500000000005</v>
      </c>
      <c r="AH24" s="67">
        <v>91.259</v>
      </c>
      <c r="AI24" s="67">
        <v>56.271000000000001</v>
      </c>
      <c r="AJ24" s="67">
        <v>0</v>
      </c>
      <c r="AK24" s="67">
        <v>-1.0309999999999999</v>
      </c>
      <c r="AL24" s="67">
        <v>0.13592793489999999</v>
      </c>
      <c r="AM24" s="67">
        <v>11.297499999999999</v>
      </c>
      <c r="AN24" s="67">
        <v>1.17612655E-2</v>
      </c>
      <c r="AO24" s="67">
        <v>6.0439449300000003E-2</v>
      </c>
      <c r="AP24" s="67">
        <v>7.8612078500000002E-2</v>
      </c>
      <c r="AQ24" s="67">
        <v>0.11606283169999999</v>
      </c>
      <c r="AR24" s="67">
        <v>4.9261564899999999E-2</v>
      </c>
      <c r="AS24" s="67">
        <v>0.20978981920000001</v>
      </c>
      <c r="AT24" s="67">
        <v>456.154</v>
      </c>
      <c r="AU24" s="67">
        <v>0.21826983820000001</v>
      </c>
      <c r="AV24" s="67">
        <v>0.78173016179999999</v>
      </c>
      <c r="AW24" s="67">
        <v>0</v>
      </c>
      <c r="AX24" s="67"/>
      <c r="AY24" s="67">
        <v>2.7867672E-2</v>
      </c>
      <c r="AZ24" s="67">
        <v>0.4102697555</v>
      </c>
      <c r="BA24" s="67"/>
      <c r="BB24" s="67">
        <v>102.4045</v>
      </c>
      <c r="BC24" s="67">
        <v>6.4427686299999995E-2</v>
      </c>
      <c r="BD24" s="67">
        <v>0</v>
      </c>
      <c r="BE24" s="67">
        <v>0</v>
      </c>
      <c r="BF24" s="67">
        <v>-9.9381976999999996E-2</v>
      </c>
      <c r="BG24" s="33">
        <v>0.1453621329</v>
      </c>
      <c r="BH24" s="33">
        <v>0.34639839960000002</v>
      </c>
      <c r="BI24" s="33">
        <v>4.5470951099999997E-2</v>
      </c>
      <c r="BJ24" s="33">
        <v>140.93600000000001</v>
      </c>
      <c r="BK24" s="33">
        <v>45.366207353</v>
      </c>
      <c r="BL24" s="33">
        <v>92.781766551999993</v>
      </c>
      <c r="BM24" s="33">
        <v>-3.1463820000000001E-3</v>
      </c>
      <c r="BN24" s="33">
        <v>41.553082783999997</v>
      </c>
      <c r="BO24" s="33">
        <v>15.221630595000001</v>
      </c>
      <c r="BP24" s="33">
        <v>26.530484844</v>
      </c>
      <c r="BQ24" s="33">
        <v>0.1138440624</v>
      </c>
      <c r="BR24" s="33">
        <v>4.1703097500000001E-2</v>
      </c>
      <c r="BS24" s="33">
        <v>-7.2686260000000003E-2</v>
      </c>
      <c r="BT24" s="33">
        <v>7.0373669E-2</v>
      </c>
      <c r="BU24" s="33">
        <v>3.1535105200000003E-2</v>
      </c>
      <c r="BV24" s="33">
        <v>-2.2358040000000001E-3</v>
      </c>
      <c r="BW24" s="33">
        <v>6.0791891899999999E-2</v>
      </c>
      <c r="BX24" s="33">
        <v>66.95</v>
      </c>
      <c r="BY24" s="33">
        <v>30.244228534000001</v>
      </c>
    </row>
    <row r="25" spans="2:77" x14ac:dyDescent="0.2">
      <c r="B25" s="33">
        <v>5510</v>
      </c>
      <c r="C25" s="33" t="s">
        <v>79</v>
      </c>
      <c r="D25" s="33">
        <v>102</v>
      </c>
      <c r="E25" s="33">
        <v>20050930</v>
      </c>
      <c r="F25" s="67">
        <v>5183.3720000000003</v>
      </c>
      <c r="G25" s="67">
        <v>216.12649999999999</v>
      </c>
      <c r="H25" s="67">
        <v>193.30950000000001</v>
      </c>
      <c r="I25" s="67">
        <v>103.3155</v>
      </c>
      <c r="J25" s="67">
        <v>1605.7995000000001</v>
      </c>
      <c r="K25" s="67">
        <v>153.44999999999999</v>
      </c>
      <c r="L25" s="67">
        <v>0</v>
      </c>
      <c r="M25" s="67">
        <v>0</v>
      </c>
      <c r="N25" s="67">
        <v>112.0095</v>
      </c>
      <c r="O25" s="67">
        <v>124.223</v>
      </c>
      <c r="P25" s="67">
        <v>299.084</v>
      </c>
      <c r="Q25" s="67">
        <v>110.3425</v>
      </c>
      <c r="R25" s="67">
        <v>400.27749999999997</v>
      </c>
      <c r="S25" s="67">
        <v>163.649</v>
      </c>
      <c r="T25" s="67">
        <v>298.09050000000002</v>
      </c>
      <c r="U25" s="67">
        <v>2229.5160000000001</v>
      </c>
      <c r="V25" s="67"/>
      <c r="W25" s="67">
        <v>46.9895</v>
      </c>
      <c r="X25" s="67">
        <v>0</v>
      </c>
      <c r="Y25" s="67">
        <v>0</v>
      </c>
      <c r="Z25" s="67">
        <v>220.94550000000001</v>
      </c>
      <c r="AA25" s="67">
        <v>238.989</v>
      </c>
      <c r="AB25" s="67">
        <v>0.96650000000000003</v>
      </c>
      <c r="AC25" s="67">
        <v>17.9785</v>
      </c>
      <c r="AD25" s="67">
        <v>0</v>
      </c>
      <c r="AE25" s="67">
        <v>0</v>
      </c>
      <c r="AF25" s="67">
        <v>0</v>
      </c>
      <c r="AG25" s="67">
        <v>103.67100000000001</v>
      </c>
      <c r="AH25" s="67">
        <v>93.367500000000007</v>
      </c>
      <c r="AI25" s="67">
        <v>65.262</v>
      </c>
      <c r="AJ25" s="67">
        <v>0</v>
      </c>
      <c r="AK25" s="67">
        <v>-0.27600000000000002</v>
      </c>
      <c r="AL25" s="67">
        <v>0.14256632750000001</v>
      </c>
      <c r="AM25" s="67">
        <v>13.887</v>
      </c>
      <c r="AN25" s="67">
        <v>1.6222144500000001E-2</v>
      </c>
      <c r="AO25" s="67">
        <v>6.2423037700000003E-2</v>
      </c>
      <c r="AP25" s="67">
        <v>7.7459663499999998E-2</v>
      </c>
      <c r="AQ25" s="67">
        <v>0.1149875068</v>
      </c>
      <c r="AR25" s="67">
        <v>4.9001663600000002E-2</v>
      </c>
      <c r="AS25" s="67">
        <v>0.20686822969999999</v>
      </c>
      <c r="AT25" s="67">
        <v>443.87650000000002</v>
      </c>
      <c r="AU25" s="67">
        <v>0.21650697990000001</v>
      </c>
      <c r="AV25" s="67">
        <v>0.78349302009999999</v>
      </c>
      <c r="AW25" s="67">
        <v>0</v>
      </c>
      <c r="AX25" s="67"/>
      <c r="AY25" s="67">
        <v>2.6697260399999999E-2</v>
      </c>
      <c r="AZ25" s="67">
        <v>0.39683256280000001</v>
      </c>
      <c r="BA25" s="67"/>
      <c r="BB25" s="67">
        <v>103.67400000000001</v>
      </c>
      <c r="BC25" s="67">
        <v>6.6809879700000005E-2</v>
      </c>
      <c r="BD25" s="67">
        <v>0</v>
      </c>
      <c r="BE25" s="67">
        <v>0</v>
      </c>
      <c r="BF25" s="67">
        <v>-0.124177594</v>
      </c>
      <c r="BG25" s="33">
        <v>0.14005835010000001</v>
      </c>
      <c r="BH25" s="33">
        <v>0.34779465920000002</v>
      </c>
      <c r="BI25" s="33">
        <v>4.65233195E-2</v>
      </c>
      <c r="BJ25" s="33">
        <v>133.17500000000001</v>
      </c>
      <c r="BK25" s="33">
        <v>43.143482954</v>
      </c>
      <c r="BL25" s="33">
        <v>98.459119497000003</v>
      </c>
      <c r="BM25" s="33">
        <v>-3.2336309999999998E-3</v>
      </c>
      <c r="BN25" s="33">
        <v>42.124024585000001</v>
      </c>
      <c r="BO25" s="33">
        <v>16.573551349999999</v>
      </c>
      <c r="BP25" s="33">
        <v>31.282581366999999</v>
      </c>
      <c r="BQ25" s="33">
        <v>0.1154082865</v>
      </c>
      <c r="BR25" s="33">
        <v>4.5406990000000001E-2</v>
      </c>
      <c r="BS25" s="33">
        <v>-8.5705701999999995E-2</v>
      </c>
      <c r="BT25" s="33">
        <v>9.3952084500000005E-2</v>
      </c>
      <c r="BU25" s="33">
        <v>3.01176888E-2</v>
      </c>
      <c r="BV25" s="33">
        <v>-5.0468450000000003E-3</v>
      </c>
      <c r="BW25" s="33">
        <v>6.2001497699999998E-2</v>
      </c>
      <c r="BX25" s="33">
        <v>69.274500000000003</v>
      </c>
      <c r="BY25" s="33">
        <v>27.414994569000001</v>
      </c>
    </row>
    <row r="26" spans="2:77" x14ac:dyDescent="0.2">
      <c r="B26" s="33">
        <v>5510</v>
      </c>
      <c r="C26" s="33" t="s">
        <v>80</v>
      </c>
      <c r="D26" s="33">
        <v>102</v>
      </c>
      <c r="E26" s="33">
        <v>20051231</v>
      </c>
      <c r="F26" s="67">
        <v>5003.1970000000001</v>
      </c>
      <c r="G26" s="67">
        <v>274.85599999999999</v>
      </c>
      <c r="H26" s="67">
        <v>264</v>
      </c>
      <c r="I26" s="67">
        <v>98.492500000000007</v>
      </c>
      <c r="J26" s="67">
        <v>1834.33</v>
      </c>
      <c r="K26" s="67">
        <v>154.66650000000001</v>
      </c>
      <c r="L26" s="67">
        <v>0</v>
      </c>
      <c r="M26" s="67">
        <v>0</v>
      </c>
      <c r="N26" s="67">
        <v>105.751</v>
      </c>
      <c r="O26" s="67">
        <v>120.512</v>
      </c>
      <c r="P26" s="67">
        <v>276.80149999999998</v>
      </c>
      <c r="Q26" s="67">
        <v>104.02849999999999</v>
      </c>
      <c r="R26" s="67">
        <v>388.15</v>
      </c>
      <c r="S26" s="67">
        <v>159.333</v>
      </c>
      <c r="T26" s="67">
        <v>338.05599999999998</v>
      </c>
      <c r="U26" s="67">
        <v>2275.1565000000001</v>
      </c>
      <c r="V26" s="67"/>
      <c r="W26" s="67">
        <v>49.358499999999999</v>
      </c>
      <c r="X26" s="67">
        <v>0</v>
      </c>
      <c r="Y26" s="67">
        <v>0</v>
      </c>
      <c r="Z26" s="67">
        <v>230.25</v>
      </c>
      <c r="AA26" s="67">
        <v>225.06299999999999</v>
      </c>
      <c r="AB26" s="67">
        <v>0.65100000000000002</v>
      </c>
      <c r="AC26" s="67">
        <v>9.9725000000000001</v>
      </c>
      <c r="AD26" s="67">
        <v>0</v>
      </c>
      <c r="AE26" s="67">
        <v>0</v>
      </c>
      <c r="AF26" s="67">
        <v>0</v>
      </c>
      <c r="AG26" s="67">
        <v>96.572999999999993</v>
      </c>
      <c r="AH26" s="67">
        <v>93.195499999999996</v>
      </c>
      <c r="AI26" s="67">
        <v>65.757000000000005</v>
      </c>
      <c r="AJ26" s="67">
        <v>0</v>
      </c>
      <c r="AK26" s="67">
        <v>2.1629999999999998</v>
      </c>
      <c r="AL26" s="67">
        <v>0.12607949020000001</v>
      </c>
      <c r="AM26" s="67">
        <v>-8.1760000000000002</v>
      </c>
      <c r="AN26" s="67">
        <v>-6.9114750000000003E-3</v>
      </c>
      <c r="AO26" s="67">
        <v>5.8416864399999997E-2</v>
      </c>
      <c r="AP26" s="67">
        <v>6.71008456E-2</v>
      </c>
      <c r="AQ26" s="67">
        <v>0.11815618679999999</v>
      </c>
      <c r="AR26" s="67">
        <v>3.8954567199999998E-2</v>
      </c>
      <c r="AS26" s="67">
        <v>0.19960357179999999</v>
      </c>
      <c r="AT26" s="67">
        <v>433.12299999999999</v>
      </c>
      <c r="AU26" s="67">
        <v>0.21088061299999999</v>
      </c>
      <c r="AV26" s="67">
        <v>0.78911938699999995</v>
      </c>
      <c r="AW26" s="67">
        <v>0</v>
      </c>
      <c r="AX26" s="67"/>
      <c r="AY26" s="67">
        <v>2.7060676299999999E-2</v>
      </c>
      <c r="AZ26" s="67">
        <v>0.42414111440000002</v>
      </c>
      <c r="BA26" s="67"/>
      <c r="BB26" s="67">
        <v>121.58199999999999</v>
      </c>
      <c r="BC26" s="67">
        <v>6.9635023899999995E-2</v>
      </c>
      <c r="BD26" s="67">
        <v>0</v>
      </c>
      <c r="BE26" s="67">
        <v>0</v>
      </c>
      <c r="BF26" s="67">
        <v>-0.11126517299999999</v>
      </c>
      <c r="BG26" s="33">
        <v>0.12996854790000001</v>
      </c>
      <c r="BH26" s="33">
        <v>0.35701855770000002</v>
      </c>
      <c r="BI26" s="33">
        <v>4.21026735E-2</v>
      </c>
      <c r="BJ26" s="33">
        <v>147.43899999999999</v>
      </c>
      <c r="BK26" s="33">
        <v>50.092121919999997</v>
      </c>
      <c r="BL26" s="33">
        <v>100.8282799</v>
      </c>
      <c r="BM26" s="33">
        <v>-2.1785670000000002E-3</v>
      </c>
      <c r="BN26" s="33">
        <v>47.049840154999998</v>
      </c>
      <c r="BO26" s="33">
        <v>17.779762016999999</v>
      </c>
      <c r="BP26" s="33">
        <v>37.956725149999997</v>
      </c>
      <c r="BQ26" s="33">
        <v>0.1289036717</v>
      </c>
      <c r="BR26" s="33">
        <v>4.8711676799999999E-2</v>
      </c>
      <c r="BS26" s="33">
        <v>-0.103991028</v>
      </c>
      <c r="BT26" s="33">
        <v>0.10876272350000001</v>
      </c>
      <c r="BU26" s="33">
        <v>2.9515111100000001E-2</v>
      </c>
      <c r="BV26" s="33">
        <v>-1.770275E-2</v>
      </c>
      <c r="BW26" s="33">
        <v>5.6570038500000003E-2</v>
      </c>
      <c r="BX26" s="33">
        <v>70.585999999999999</v>
      </c>
      <c r="BY26" s="33">
        <v>26.872877022000001</v>
      </c>
    </row>
    <row r="27" spans="2:77" x14ac:dyDescent="0.2">
      <c r="B27" s="33">
        <v>5510</v>
      </c>
      <c r="C27" s="33" t="s">
        <v>81</v>
      </c>
      <c r="D27" s="33">
        <v>102</v>
      </c>
      <c r="E27" s="33">
        <v>20060331</v>
      </c>
      <c r="F27" s="67">
        <v>4863.0315000000001</v>
      </c>
      <c r="G27" s="67">
        <v>195.20599999999999</v>
      </c>
      <c r="H27" s="67">
        <v>155.83799999999999</v>
      </c>
      <c r="I27" s="67">
        <v>84.215500000000006</v>
      </c>
      <c r="J27" s="67">
        <v>1997.1785</v>
      </c>
      <c r="K27" s="67">
        <v>157.11349999999999</v>
      </c>
      <c r="L27" s="67">
        <v>0</v>
      </c>
      <c r="M27" s="67">
        <v>0</v>
      </c>
      <c r="N27" s="67">
        <v>101.5365</v>
      </c>
      <c r="O27" s="67">
        <v>90.881</v>
      </c>
      <c r="P27" s="67">
        <v>264.14400000000001</v>
      </c>
      <c r="Q27" s="67">
        <v>123.348</v>
      </c>
      <c r="R27" s="67">
        <v>377.35449999999997</v>
      </c>
      <c r="S27" s="67">
        <v>159.10499999999999</v>
      </c>
      <c r="T27" s="67">
        <v>326.7</v>
      </c>
      <c r="U27" s="67">
        <v>2354.4490000000001</v>
      </c>
      <c r="V27" s="67"/>
      <c r="W27" s="67">
        <v>54.037500000000001</v>
      </c>
      <c r="X27" s="67">
        <v>0</v>
      </c>
      <c r="Y27" s="67">
        <v>0</v>
      </c>
      <c r="Z27" s="67">
        <v>236.43350000000001</v>
      </c>
      <c r="AA27" s="67">
        <v>184.08150000000001</v>
      </c>
      <c r="AB27" s="67">
        <v>0.8</v>
      </c>
      <c r="AC27" s="67">
        <v>10.0115</v>
      </c>
      <c r="AD27" s="67">
        <v>0</v>
      </c>
      <c r="AE27" s="67">
        <v>0</v>
      </c>
      <c r="AF27" s="67">
        <v>0</v>
      </c>
      <c r="AG27" s="67">
        <v>91.005499999999998</v>
      </c>
      <c r="AH27" s="67">
        <v>99.504999999999995</v>
      </c>
      <c r="AI27" s="67">
        <v>66.052499999999995</v>
      </c>
      <c r="AJ27" s="67">
        <v>0</v>
      </c>
      <c r="AK27" s="67">
        <v>-2.161</v>
      </c>
      <c r="AL27" s="67">
        <v>0.1227932715</v>
      </c>
      <c r="AM27" s="67">
        <v>-6.5434999999999999</v>
      </c>
      <c r="AN27" s="67">
        <v>-4.3789440000000001E-3</v>
      </c>
      <c r="AO27" s="67">
        <v>5.8031986700000003E-2</v>
      </c>
      <c r="AP27" s="67">
        <v>6.1814533300000002E-2</v>
      </c>
      <c r="AQ27" s="67">
        <v>0.12562655249999999</v>
      </c>
      <c r="AR27" s="67">
        <v>3.2710429899999997E-2</v>
      </c>
      <c r="AS27" s="67">
        <v>0.19904924039999999</v>
      </c>
      <c r="AT27" s="67">
        <v>449.58150000000001</v>
      </c>
      <c r="AU27" s="67">
        <v>0.21320106890000001</v>
      </c>
      <c r="AV27" s="67">
        <v>0.78679893109999999</v>
      </c>
      <c r="AW27" s="67">
        <v>0</v>
      </c>
      <c r="AX27" s="67"/>
      <c r="AY27" s="67">
        <v>2.7866417500000001E-2</v>
      </c>
      <c r="AZ27" s="67">
        <v>0.45138120170000001</v>
      </c>
      <c r="BA27" s="67"/>
      <c r="BB27" s="67">
        <v>127.47499999999999</v>
      </c>
      <c r="BC27" s="67">
        <v>7.3733506399999996E-2</v>
      </c>
      <c r="BD27" s="67">
        <v>0</v>
      </c>
      <c r="BE27" s="67">
        <v>0</v>
      </c>
      <c r="BF27" s="67">
        <v>-0.10222083999999999</v>
      </c>
      <c r="BG27" s="33">
        <v>0.12531573409999999</v>
      </c>
      <c r="BH27" s="33">
        <v>0.3471440489</v>
      </c>
      <c r="BI27" s="33">
        <v>4.0026486899999998E-2</v>
      </c>
      <c r="BJ27" s="33">
        <v>159.19999999999999</v>
      </c>
      <c r="BK27" s="33">
        <v>55.672553565999998</v>
      </c>
      <c r="BL27" s="33">
        <v>108.57419772</v>
      </c>
      <c r="BM27" s="33">
        <v>-2.0803530000000001E-3</v>
      </c>
      <c r="BN27" s="33">
        <v>44.622232754999999</v>
      </c>
      <c r="BO27" s="33">
        <v>13.928699930000001</v>
      </c>
      <c r="BP27" s="33">
        <v>25.175346103999999</v>
      </c>
      <c r="BQ27" s="33">
        <v>0.1222526925</v>
      </c>
      <c r="BR27" s="33">
        <v>3.81608217E-2</v>
      </c>
      <c r="BS27" s="33">
        <v>-6.8973550999999994E-2</v>
      </c>
      <c r="BT27" s="33">
        <v>7.3614759799999999E-2</v>
      </c>
      <c r="BU27" s="33">
        <v>2.9285940999999999E-2</v>
      </c>
      <c r="BV27" s="33">
        <v>-2.9596759E-2</v>
      </c>
      <c r="BW27" s="33">
        <v>5.9031260199999998E-2</v>
      </c>
      <c r="BX27" s="33">
        <v>69</v>
      </c>
      <c r="BY27" s="33">
        <v>33.375586581</v>
      </c>
    </row>
    <row r="28" spans="2:77" x14ac:dyDescent="0.2">
      <c r="B28" s="33">
        <v>5510</v>
      </c>
      <c r="C28" s="33" t="s">
        <v>82</v>
      </c>
      <c r="D28" s="33">
        <v>102</v>
      </c>
      <c r="E28" s="33">
        <v>20060630</v>
      </c>
      <c r="F28" s="67">
        <v>4973.1295</v>
      </c>
      <c r="G28" s="67">
        <v>193.7765</v>
      </c>
      <c r="H28" s="67">
        <v>139.602</v>
      </c>
      <c r="I28" s="67">
        <v>81</v>
      </c>
      <c r="J28" s="67">
        <v>2069.288</v>
      </c>
      <c r="K28" s="67">
        <v>162.63749999999999</v>
      </c>
      <c r="L28" s="67">
        <v>0</v>
      </c>
      <c r="M28" s="67">
        <v>0</v>
      </c>
      <c r="N28" s="67">
        <v>120.58799999999999</v>
      </c>
      <c r="O28" s="67">
        <v>104.85899999999999</v>
      </c>
      <c r="P28" s="67">
        <v>252.51249999999999</v>
      </c>
      <c r="Q28" s="67">
        <v>122.938</v>
      </c>
      <c r="R28" s="67">
        <v>374.00900000000001</v>
      </c>
      <c r="S28" s="67">
        <v>169.12649999999999</v>
      </c>
      <c r="T28" s="67">
        <v>227.99449999999999</v>
      </c>
      <c r="U28" s="67">
        <v>2448.9845</v>
      </c>
      <c r="V28" s="67"/>
      <c r="W28" s="67">
        <v>54.957999999999998</v>
      </c>
      <c r="X28" s="67">
        <v>0</v>
      </c>
      <c r="Y28" s="67">
        <v>0</v>
      </c>
      <c r="Z28" s="67">
        <v>248.52250000000001</v>
      </c>
      <c r="AA28" s="67">
        <v>228.69550000000001</v>
      </c>
      <c r="AB28" s="67">
        <v>0.21299999999999999</v>
      </c>
      <c r="AC28" s="67">
        <v>10.304500000000001</v>
      </c>
      <c r="AD28" s="67">
        <v>0</v>
      </c>
      <c r="AE28" s="67">
        <v>0</v>
      </c>
      <c r="AF28" s="67">
        <v>0</v>
      </c>
      <c r="AG28" s="67">
        <v>105.11799999999999</v>
      </c>
      <c r="AH28" s="67">
        <v>98.834500000000006</v>
      </c>
      <c r="AI28" s="67">
        <v>66.336500000000001</v>
      </c>
      <c r="AJ28" s="67">
        <v>0</v>
      </c>
      <c r="AK28" s="67">
        <v>-0.23849999999999999</v>
      </c>
      <c r="AL28" s="67">
        <v>0.1342430362</v>
      </c>
      <c r="AM28" s="67">
        <v>-0.67900000000000005</v>
      </c>
      <c r="AN28" s="67">
        <v>-3.1600600000000002E-4</v>
      </c>
      <c r="AO28" s="67">
        <v>6.0234300999999997E-2</v>
      </c>
      <c r="AP28" s="67">
        <v>6.8101461200000005E-2</v>
      </c>
      <c r="AQ28" s="67">
        <v>0.12271934180000001</v>
      </c>
      <c r="AR28" s="67">
        <v>3.5156507900000002E-2</v>
      </c>
      <c r="AS28" s="67">
        <v>0.19680991980000001</v>
      </c>
      <c r="AT28" s="67">
        <v>448.46350000000001</v>
      </c>
      <c r="AU28" s="67">
        <v>0.21036804179999999</v>
      </c>
      <c r="AV28" s="67">
        <v>0.78963195819999998</v>
      </c>
      <c r="AW28" s="67">
        <v>0</v>
      </c>
      <c r="AX28" s="67"/>
      <c r="AY28" s="67">
        <v>2.92335333E-2</v>
      </c>
      <c r="AZ28" s="67">
        <v>0.45496626670000001</v>
      </c>
      <c r="BA28" s="67"/>
      <c r="BB28" s="67">
        <v>122.60850000000001</v>
      </c>
      <c r="BC28" s="67">
        <v>6.9107953900000005E-2</v>
      </c>
      <c r="BD28" s="67">
        <v>0</v>
      </c>
      <c r="BE28" s="67">
        <v>0</v>
      </c>
      <c r="BF28" s="67">
        <v>-0.102273771</v>
      </c>
      <c r="BG28" s="33">
        <v>0.12770196589999999</v>
      </c>
      <c r="BH28" s="33">
        <v>0.3342947215</v>
      </c>
      <c r="BI28" s="33">
        <v>4.1383435599999997E-2</v>
      </c>
      <c r="BJ28" s="33">
        <v>166.0275</v>
      </c>
      <c r="BK28" s="33">
        <v>54.257702688999998</v>
      </c>
      <c r="BL28" s="33">
        <v>103.95755397000001</v>
      </c>
      <c r="BM28" s="33">
        <v>-2.3368009999999999E-3</v>
      </c>
      <c r="BN28" s="33">
        <v>36.879221504999997</v>
      </c>
      <c r="BO28" s="33">
        <v>15.791137105000001</v>
      </c>
      <c r="BP28" s="33">
        <v>25.775433228000001</v>
      </c>
      <c r="BQ28" s="33">
        <v>0.101038963</v>
      </c>
      <c r="BR28" s="33">
        <v>4.3263389300000003E-2</v>
      </c>
      <c r="BS28" s="33">
        <v>-7.0617625000000003E-2</v>
      </c>
      <c r="BT28" s="33">
        <v>7.1178939600000005E-2</v>
      </c>
      <c r="BU28" s="33">
        <v>3.0279016299999999E-2</v>
      </c>
      <c r="BV28" s="33">
        <v>-2.5296392000000001E-2</v>
      </c>
      <c r="BW28" s="33">
        <v>6.00805679E-2</v>
      </c>
      <c r="BX28" s="33">
        <v>74.11</v>
      </c>
      <c r="BY28" s="33">
        <v>26.894925382</v>
      </c>
    </row>
    <row r="29" spans="2:77" x14ac:dyDescent="0.2">
      <c r="B29" s="33">
        <v>5510</v>
      </c>
      <c r="C29" s="33" t="s">
        <v>83</v>
      </c>
      <c r="D29" s="33">
        <v>101</v>
      </c>
      <c r="E29" s="33">
        <v>20060930</v>
      </c>
      <c r="F29" s="67">
        <v>5080.5</v>
      </c>
      <c r="G29" s="67">
        <v>176.27699999999999</v>
      </c>
      <c r="H29" s="67">
        <v>168.14400000000001</v>
      </c>
      <c r="I29" s="67">
        <v>77.078999999999994</v>
      </c>
      <c r="J29" s="67">
        <v>2092.6329999999998</v>
      </c>
      <c r="K29" s="67">
        <v>165.149</v>
      </c>
      <c r="L29" s="67">
        <v>0</v>
      </c>
      <c r="M29" s="67">
        <v>0</v>
      </c>
      <c r="N29" s="67">
        <v>122.684</v>
      </c>
      <c r="O29" s="67">
        <v>138.54599999999999</v>
      </c>
      <c r="P29" s="67">
        <v>298</v>
      </c>
      <c r="Q29" s="67">
        <v>122.611</v>
      </c>
      <c r="R29" s="67">
        <v>400.94099999999997</v>
      </c>
      <c r="S29" s="67">
        <v>159.619</v>
      </c>
      <c r="T29" s="67">
        <v>243.50800000000001</v>
      </c>
      <c r="U29" s="67">
        <v>2598.9879999999998</v>
      </c>
      <c r="V29" s="67"/>
      <c r="W29" s="67">
        <v>56.02</v>
      </c>
      <c r="X29" s="67">
        <v>0</v>
      </c>
      <c r="Y29" s="67">
        <v>0</v>
      </c>
      <c r="Z29" s="67">
        <v>263</v>
      </c>
      <c r="AA29" s="67">
        <v>225.578</v>
      </c>
      <c r="AB29" s="67">
        <v>1.732</v>
      </c>
      <c r="AC29" s="67">
        <v>10.513999999999999</v>
      </c>
      <c r="AD29" s="67">
        <v>0</v>
      </c>
      <c r="AE29" s="67">
        <v>0</v>
      </c>
      <c r="AF29" s="67">
        <v>0</v>
      </c>
      <c r="AG29" s="67">
        <v>103.639</v>
      </c>
      <c r="AH29" s="67">
        <v>101.625</v>
      </c>
      <c r="AI29" s="67">
        <v>65.337999999999994</v>
      </c>
      <c r="AJ29" s="67">
        <v>0</v>
      </c>
      <c r="AK29" s="67">
        <v>-3.3530000000000002</v>
      </c>
      <c r="AL29" s="67">
        <v>0.1235072557</v>
      </c>
      <c r="AM29" s="67">
        <v>-3.968</v>
      </c>
      <c r="AN29" s="67">
        <v>-4.4183800000000004E-3</v>
      </c>
      <c r="AO29" s="67">
        <v>6.3330268699999998E-2</v>
      </c>
      <c r="AP29" s="67">
        <v>6.4503835600000003E-2</v>
      </c>
      <c r="AQ29" s="67">
        <v>0.1249247964</v>
      </c>
      <c r="AR29" s="67">
        <v>2.7853725499999999E-2</v>
      </c>
      <c r="AS29" s="67">
        <v>0.2088823816</v>
      </c>
      <c r="AT29" s="67">
        <v>437</v>
      </c>
      <c r="AU29" s="67">
        <v>0.2172012291</v>
      </c>
      <c r="AV29" s="67">
        <v>0.78279877090000005</v>
      </c>
      <c r="AW29" s="67">
        <v>0</v>
      </c>
      <c r="AX29" s="67"/>
      <c r="AY29" s="67">
        <v>3.0725853599999998E-2</v>
      </c>
      <c r="AZ29" s="67">
        <v>0.43737990770000001</v>
      </c>
      <c r="BA29" s="67"/>
      <c r="BB29" s="67">
        <v>148.75200000000001</v>
      </c>
      <c r="BC29" s="67">
        <v>7.1704794299999999E-2</v>
      </c>
      <c r="BD29" s="67">
        <v>0</v>
      </c>
      <c r="BE29" s="67">
        <v>0</v>
      </c>
      <c r="BF29" s="67">
        <v>-0.110995726</v>
      </c>
      <c r="BG29" s="33">
        <v>0.1371775874</v>
      </c>
      <c r="BH29" s="33">
        <v>0.34795702429999997</v>
      </c>
      <c r="BI29" s="33">
        <v>4.05691314E-2</v>
      </c>
      <c r="BJ29" s="33">
        <v>162</v>
      </c>
      <c r="BK29" s="33">
        <v>49.372942279</v>
      </c>
      <c r="BL29" s="33">
        <v>108.44038332</v>
      </c>
      <c r="BM29" s="33">
        <v>-3.1914809999999999E-3</v>
      </c>
      <c r="BN29" s="33">
        <v>38.504418495000003</v>
      </c>
      <c r="BO29" s="33">
        <v>18.718919361000001</v>
      </c>
      <c r="BP29" s="33">
        <v>25.327717238000002</v>
      </c>
      <c r="BQ29" s="33">
        <v>0.1054915575</v>
      </c>
      <c r="BR29" s="33">
        <v>5.1284710599999998E-2</v>
      </c>
      <c r="BS29" s="33">
        <v>-6.9391006000000005E-2</v>
      </c>
      <c r="BT29" s="33">
        <v>7.7446488100000002E-2</v>
      </c>
      <c r="BU29" s="33">
        <v>3.2085900799999997E-2</v>
      </c>
      <c r="BV29" s="33">
        <v>-1.9833110000000001E-2</v>
      </c>
      <c r="BW29" s="33">
        <v>5.9230817900000003E-2</v>
      </c>
      <c r="BX29" s="33">
        <v>77.843999999999994</v>
      </c>
      <c r="BY29" s="33">
        <v>31.895620616999999</v>
      </c>
    </row>
    <row r="30" spans="2:77" x14ac:dyDescent="0.2">
      <c r="B30" s="33">
        <v>5510</v>
      </c>
      <c r="C30" s="33" t="s">
        <v>84</v>
      </c>
      <c r="D30" s="33">
        <v>101</v>
      </c>
      <c r="E30" s="33">
        <v>20061231</v>
      </c>
      <c r="F30" s="67">
        <v>5377.1</v>
      </c>
      <c r="G30" s="67">
        <v>235.6</v>
      </c>
      <c r="H30" s="67">
        <v>224.00899999999999</v>
      </c>
      <c r="I30" s="67">
        <v>79.900000000000006</v>
      </c>
      <c r="J30" s="67">
        <v>1995</v>
      </c>
      <c r="K30" s="67">
        <v>172.3</v>
      </c>
      <c r="L30" s="67">
        <v>0</v>
      </c>
      <c r="M30" s="67">
        <v>0</v>
      </c>
      <c r="N30" s="67">
        <v>127.63</v>
      </c>
      <c r="O30" s="67">
        <v>134.80000000000001</v>
      </c>
      <c r="P30" s="67">
        <v>250.53299999999999</v>
      </c>
      <c r="Q30" s="67">
        <v>127.63</v>
      </c>
      <c r="R30" s="67">
        <v>485.03199999999998</v>
      </c>
      <c r="S30" s="67">
        <v>175.452</v>
      </c>
      <c r="T30" s="67">
        <v>307.399</v>
      </c>
      <c r="U30" s="67">
        <v>2588.2269999999999</v>
      </c>
      <c r="V30" s="67"/>
      <c r="W30" s="67">
        <v>62.043999999999997</v>
      </c>
      <c r="X30" s="67">
        <v>0</v>
      </c>
      <c r="Y30" s="67">
        <v>0</v>
      </c>
      <c r="Z30" s="67">
        <v>281.39999999999998</v>
      </c>
      <c r="AA30" s="67">
        <v>282.65899999999999</v>
      </c>
      <c r="AB30" s="67">
        <v>2.1739999999999999</v>
      </c>
      <c r="AC30" s="67">
        <v>11.332000000000001</v>
      </c>
      <c r="AD30" s="67">
        <v>0</v>
      </c>
      <c r="AE30" s="67">
        <v>0</v>
      </c>
      <c r="AF30" s="67">
        <v>0</v>
      </c>
      <c r="AG30" s="67">
        <v>120.818</v>
      </c>
      <c r="AH30" s="67">
        <v>102.75</v>
      </c>
      <c r="AI30" s="67">
        <v>65.623999999999995</v>
      </c>
      <c r="AJ30" s="67">
        <v>0</v>
      </c>
      <c r="AK30" s="67">
        <v>2.8421710000000002E-14</v>
      </c>
      <c r="AL30" s="67">
        <v>0.15253833259999999</v>
      </c>
      <c r="AM30" s="67">
        <v>40.200000000000003</v>
      </c>
      <c r="AN30" s="67">
        <v>1.7668218400000001E-2</v>
      </c>
      <c r="AO30" s="67">
        <v>6.9292511400000006E-2</v>
      </c>
      <c r="AP30" s="67">
        <v>8.5196881700000004E-2</v>
      </c>
      <c r="AQ30" s="67">
        <v>0.1313767002</v>
      </c>
      <c r="AR30" s="67">
        <v>3.0100072499999998E-2</v>
      </c>
      <c r="AS30" s="67">
        <v>0.21739113299999999</v>
      </c>
      <c r="AT30" s="67">
        <v>530</v>
      </c>
      <c r="AU30" s="67">
        <v>0.2239265339</v>
      </c>
      <c r="AV30" s="67">
        <v>0.77607346610000005</v>
      </c>
      <c r="AW30" s="67">
        <v>0</v>
      </c>
      <c r="AX30" s="67"/>
      <c r="AY30" s="67">
        <v>3.00744589E-2</v>
      </c>
      <c r="AZ30" s="67">
        <v>0.41169058450000001</v>
      </c>
      <c r="BA30" s="67"/>
      <c r="BB30" s="67">
        <v>117.83199999999999</v>
      </c>
      <c r="BC30" s="67">
        <v>6.1826029999999997E-2</v>
      </c>
      <c r="BD30" s="67">
        <v>0</v>
      </c>
      <c r="BE30" s="67">
        <v>0</v>
      </c>
      <c r="BF30" s="67">
        <v>-9.8998181000000005E-2</v>
      </c>
      <c r="BG30" s="33">
        <v>0.15556510309999999</v>
      </c>
      <c r="BH30" s="33">
        <v>0.3476630121</v>
      </c>
      <c r="BI30" s="33">
        <v>4.5296312800000002E-2</v>
      </c>
      <c r="BJ30" s="33">
        <v>155.13499999999999</v>
      </c>
      <c r="BK30" s="33">
        <v>58.214057734000001</v>
      </c>
      <c r="BL30" s="33">
        <v>104.02807099</v>
      </c>
      <c r="BM30" s="33">
        <v>-4.8206569999999999E-3</v>
      </c>
      <c r="BN30" s="33">
        <v>42.348471236999998</v>
      </c>
      <c r="BO30" s="33">
        <v>19.364566394000001</v>
      </c>
      <c r="BP30" s="33">
        <v>33.723473718999998</v>
      </c>
      <c r="BQ30" s="33">
        <v>0.11602320889999999</v>
      </c>
      <c r="BR30" s="33">
        <v>5.3053606599999997E-2</v>
      </c>
      <c r="BS30" s="33">
        <v>-9.2393079000000003E-2</v>
      </c>
      <c r="BT30" s="33">
        <v>9.0115193100000004E-2</v>
      </c>
      <c r="BU30" s="33">
        <v>3.25196455E-2</v>
      </c>
      <c r="BV30" s="33">
        <v>-8.3312430000000003E-3</v>
      </c>
      <c r="BW30" s="33">
        <v>6.1250169899999998E-2</v>
      </c>
      <c r="BX30" s="33">
        <v>79.950999999999993</v>
      </c>
      <c r="BY30" s="33">
        <v>27.989563912000001</v>
      </c>
    </row>
    <row r="31" spans="2:77" x14ac:dyDescent="0.2">
      <c r="B31" s="33">
        <v>5510</v>
      </c>
      <c r="C31" s="33" t="s">
        <v>85</v>
      </c>
      <c r="D31" s="33">
        <v>102</v>
      </c>
      <c r="E31" s="33">
        <v>20070331</v>
      </c>
      <c r="F31" s="67">
        <v>5209.55</v>
      </c>
      <c r="G31" s="67">
        <v>161.4795</v>
      </c>
      <c r="H31" s="67">
        <v>184.26750000000001</v>
      </c>
      <c r="I31" s="67">
        <v>88.992999999999995</v>
      </c>
      <c r="J31" s="67">
        <v>1785.308</v>
      </c>
      <c r="K31" s="67">
        <v>171.5</v>
      </c>
      <c r="L31" s="67">
        <v>0</v>
      </c>
      <c r="M31" s="67">
        <v>0</v>
      </c>
      <c r="N31" s="67">
        <v>127.54900000000001</v>
      </c>
      <c r="O31" s="67">
        <v>100.842</v>
      </c>
      <c r="P31" s="67">
        <v>255.35249999999999</v>
      </c>
      <c r="Q31" s="67">
        <v>132.45599999999999</v>
      </c>
      <c r="R31" s="67">
        <v>489.70350000000002</v>
      </c>
      <c r="S31" s="67">
        <v>186.9845</v>
      </c>
      <c r="T31" s="67">
        <v>294.64999999999998</v>
      </c>
      <c r="U31" s="67">
        <v>2481.681</v>
      </c>
      <c r="V31" s="67">
        <v>133.07900000000001</v>
      </c>
      <c r="W31" s="67">
        <v>64.277000000000001</v>
      </c>
      <c r="X31" s="67">
        <v>0</v>
      </c>
      <c r="Y31" s="67">
        <v>0</v>
      </c>
      <c r="Z31" s="67">
        <v>292.25549999999998</v>
      </c>
      <c r="AA31" s="67">
        <v>303.35449999999997</v>
      </c>
      <c r="AB31" s="67">
        <v>1.716</v>
      </c>
      <c r="AC31" s="67">
        <v>11.4015</v>
      </c>
      <c r="AD31" s="67">
        <v>0</v>
      </c>
      <c r="AE31" s="67">
        <v>0</v>
      </c>
      <c r="AF31" s="67">
        <v>0</v>
      </c>
      <c r="AG31" s="67">
        <v>123.16849999999999</v>
      </c>
      <c r="AH31" s="67">
        <v>104.1365</v>
      </c>
      <c r="AI31" s="67">
        <v>64.404499999999999</v>
      </c>
      <c r="AJ31" s="67">
        <v>0</v>
      </c>
      <c r="AK31" s="67">
        <v>0.41299999999999998</v>
      </c>
      <c r="AL31" s="67">
        <v>0.16715741449999999</v>
      </c>
      <c r="AM31" s="67">
        <v>37.307000000000002</v>
      </c>
      <c r="AN31" s="67">
        <v>1.6370849400000002E-2</v>
      </c>
      <c r="AO31" s="67">
        <v>6.9651477000000003E-2</v>
      </c>
      <c r="AP31" s="67">
        <v>8.9975971900000007E-2</v>
      </c>
      <c r="AQ31" s="67">
        <v>0.14398722119999999</v>
      </c>
      <c r="AR31" s="67">
        <v>3.6365126900000003E-2</v>
      </c>
      <c r="AS31" s="67">
        <v>0.2145168438</v>
      </c>
      <c r="AT31" s="67">
        <v>579.65</v>
      </c>
      <c r="AU31" s="67">
        <v>0.23013746979999999</v>
      </c>
      <c r="AV31" s="67">
        <v>0.76986253019999995</v>
      </c>
      <c r="AW31" s="67">
        <v>0</v>
      </c>
      <c r="AX31" s="67">
        <v>7.51132786E-2</v>
      </c>
      <c r="AY31" s="67">
        <v>3.1006784400000001E-2</v>
      </c>
      <c r="AZ31" s="67">
        <v>0.42394204639999999</v>
      </c>
      <c r="BA31" s="67">
        <v>2.8213617475000001</v>
      </c>
      <c r="BB31" s="67">
        <v>119.702</v>
      </c>
      <c r="BC31" s="67">
        <v>6.2832713100000007E-2</v>
      </c>
      <c r="BD31" s="67">
        <v>0</v>
      </c>
      <c r="BE31" s="67">
        <v>0</v>
      </c>
      <c r="BF31" s="67">
        <v>-9.9010615999999996E-2</v>
      </c>
      <c r="BG31" s="33">
        <v>0.15168413059999999</v>
      </c>
      <c r="BH31" s="33">
        <v>0.34922204229999998</v>
      </c>
      <c r="BI31" s="33">
        <v>4.5487225399999998E-2</v>
      </c>
      <c r="BJ31" s="33">
        <v>152.89850000000001</v>
      </c>
      <c r="BK31" s="33">
        <v>57.002029344</v>
      </c>
      <c r="BL31" s="33">
        <v>107.50320000000001</v>
      </c>
      <c r="BM31" s="33">
        <v>-5.7140469999999999E-3</v>
      </c>
      <c r="BN31" s="33">
        <v>46.376554319999997</v>
      </c>
      <c r="BO31" s="33">
        <v>14.367454133000001</v>
      </c>
      <c r="BP31" s="33">
        <v>29.427105943000001</v>
      </c>
      <c r="BQ31" s="33">
        <v>0.1270590529</v>
      </c>
      <c r="BR31" s="33">
        <v>3.9362887999999999E-2</v>
      </c>
      <c r="BS31" s="33">
        <v>-8.0622208000000001E-2</v>
      </c>
      <c r="BT31" s="33">
        <v>7.3538759300000006E-2</v>
      </c>
      <c r="BU31" s="33">
        <v>3.4900900499999998E-2</v>
      </c>
      <c r="BV31" s="33">
        <v>-2.7203991E-2</v>
      </c>
      <c r="BW31" s="33">
        <v>6.4092174500000001E-2</v>
      </c>
      <c r="BX31" s="33">
        <v>79.494500000000002</v>
      </c>
      <c r="BY31" s="33">
        <v>31.316902510999999</v>
      </c>
    </row>
    <row r="32" spans="2:77" x14ac:dyDescent="0.2">
      <c r="B32" s="33">
        <v>5510</v>
      </c>
      <c r="C32" s="33" t="s">
        <v>86</v>
      </c>
      <c r="D32" s="33">
        <v>102</v>
      </c>
      <c r="E32" s="33">
        <v>20070630</v>
      </c>
      <c r="F32" s="67">
        <v>5218.55</v>
      </c>
      <c r="G32" s="67">
        <v>163.1985</v>
      </c>
      <c r="H32" s="67">
        <v>165.506</v>
      </c>
      <c r="I32" s="67">
        <v>64.849999999999994</v>
      </c>
      <c r="J32" s="67">
        <v>1767.9545000000001</v>
      </c>
      <c r="K32" s="67">
        <v>178.80250000000001</v>
      </c>
      <c r="L32" s="67">
        <v>0</v>
      </c>
      <c r="M32" s="67">
        <v>0</v>
      </c>
      <c r="N32" s="67">
        <v>138.80549999999999</v>
      </c>
      <c r="O32" s="67">
        <v>120.90349999999999</v>
      </c>
      <c r="P32" s="67">
        <v>242.34200000000001</v>
      </c>
      <c r="Q32" s="67">
        <v>141.51849999999999</v>
      </c>
      <c r="R32" s="67">
        <v>502.22500000000002</v>
      </c>
      <c r="S32" s="67">
        <v>207.447</v>
      </c>
      <c r="T32" s="67">
        <v>278.54700000000003</v>
      </c>
      <c r="U32" s="67">
        <v>2524.5014999999999</v>
      </c>
      <c r="V32" s="67">
        <v>134.38999999999999</v>
      </c>
      <c r="W32" s="67">
        <v>70.543000000000006</v>
      </c>
      <c r="X32" s="67">
        <v>0</v>
      </c>
      <c r="Y32" s="67">
        <v>0</v>
      </c>
      <c r="Z32" s="67">
        <v>300.505</v>
      </c>
      <c r="AA32" s="67">
        <v>289.81950000000001</v>
      </c>
      <c r="AB32" s="67">
        <v>1.6565000000000001</v>
      </c>
      <c r="AC32" s="67">
        <v>9.7364999999999995</v>
      </c>
      <c r="AD32" s="67">
        <v>0</v>
      </c>
      <c r="AE32" s="67">
        <v>0</v>
      </c>
      <c r="AF32" s="67">
        <v>0</v>
      </c>
      <c r="AG32" s="67">
        <v>126.0005</v>
      </c>
      <c r="AH32" s="67">
        <v>109.7555</v>
      </c>
      <c r="AI32" s="67">
        <v>63.146000000000001</v>
      </c>
      <c r="AJ32" s="67">
        <v>0</v>
      </c>
      <c r="AK32" s="67">
        <v>-1.5469999999999999</v>
      </c>
      <c r="AL32" s="67">
        <v>0.1603450632</v>
      </c>
      <c r="AM32" s="67">
        <v>2.4575</v>
      </c>
      <c r="AN32" s="67">
        <v>6.3401233999999997E-3</v>
      </c>
      <c r="AO32" s="67">
        <v>7.4815941999999996E-2</v>
      </c>
      <c r="AP32" s="67">
        <v>8.4411381999999993E-2</v>
      </c>
      <c r="AQ32" s="67">
        <v>0.14902050680000001</v>
      </c>
      <c r="AR32" s="67">
        <v>3.2546988899999997E-2</v>
      </c>
      <c r="AS32" s="67">
        <v>0.2125592419</v>
      </c>
      <c r="AT32" s="67">
        <v>523.85500000000002</v>
      </c>
      <c r="AU32" s="67">
        <v>0.22851823600000001</v>
      </c>
      <c r="AV32" s="67">
        <v>0.77148176400000001</v>
      </c>
      <c r="AW32" s="67">
        <v>0</v>
      </c>
      <c r="AX32" s="67">
        <v>7.6962571600000002E-2</v>
      </c>
      <c r="AY32" s="67">
        <v>3.1482539900000002E-2</v>
      </c>
      <c r="AZ32" s="67">
        <v>0.43328333619999998</v>
      </c>
      <c r="BA32" s="67">
        <v>2.8445122404999998</v>
      </c>
      <c r="BB32" s="67">
        <v>115.13800000000001</v>
      </c>
      <c r="BC32" s="67">
        <v>6.55661149E-2</v>
      </c>
      <c r="BD32" s="67">
        <v>0</v>
      </c>
      <c r="BE32" s="67">
        <v>0</v>
      </c>
      <c r="BF32" s="67">
        <v>-9.8827552999999999E-2</v>
      </c>
      <c r="BG32" s="33">
        <v>0.14699312689999999</v>
      </c>
      <c r="BH32" s="33">
        <v>0.34977245680000002</v>
      </c>
      <c r="BI32" s="33">
        <v>4.4158479600000002E-2</v>
      </c>
      <c r="BJ32" s="33">
        <v>170.16550000000001</v>
      </c>
      <c r="BK32" s="33">
        <v>56.928447232000003</v>
      </c>
      <c r="BL32" s="33">
        <v>114.01736079</v>
      </c>
      <c r="BM32" s="33">
        <v>-4.9791760000000001E-3</v>
      </c>
      <c r="BN32" s="33">
        <v>39.454738296999999</v>
      </c>
      <c r="BO32" s="33">
        <v>17.351318177</v>
      </c>
      <c r="BP32" s="33">
        <v>27.793550245999999</v>
      </c>
      <c r="BQ32" s="33">
        <v>0.10809517339999999</v>
      </c>
      <c r="BR32" s="33">
        <v>4.7537858000000002E-2</v>
      </c>
      <c r="BS32" s="33">
        <v>-7.6146713000000005E-2</v>
      </c>
      <c r="BT32" s="33">
        <v>6.8910658400000005E-2</v>
      </c>
      <c r="BU32" s="33">
        <v>3.5852549300000001E-2</v>
      </c>
      <c r="BV32" s="33">
        <v>-3.7879929E-2</v>
      </c>
      <c r="BW32" s="33">
        <v>6.5654522199999996E-2</v>
      </c>
      <c r="BX32" s="33">
        <v>76.490499999999997</v>
      </c>
      <c r="BY32" s="33">
        <v>29.012506227999999</v>
      </c>
    </row>
    <row r="33" spans="2:77" x14ac:dyDescent="0.2">
      <c r="B33" s="33">
        <v>5510</v>
      </c>
      <c r="C33" s="33" t="s">
        <v>87</v>
      </c>
      <c r="D33" s="33">
        <v>103</v>
      </c>
      <c r="E33" s="33">
        <v>20070930</v>
      </c>
      <c r="F33" s="67">
        <v>5502.7</v>
      </c>
      <c r="G33" s="67">
        <v>155.69999999999999</v>
      </c>
      <c r="H33" s="67">
        <v>179.738</v>
      </c>
      <c r="I33" s="67">
        <v>86.594999999999999</v>
      </c>
      <c r="J33" s="67">
        <v>1764.201</v>
      </c>
      <c r="K33" s="67">
        <v>179.96700000000001</v>
      </c>
      <c r="L33" s="67">
        <v>0</v>
      </c>
      <c r="M33" s="67">
        <v>0</v>
      </c>
      <c r="N33" s="67">
        <v>161</v>
      </c>
      <c r="O33" s="67">
        <v>124.84</v>
      </c>
      <c r="P33" s="67">
        <v>248.36</v>
      </c>
      <c r="Q33" s="67">
        <v>161</v>
      </c>
      <c r="R33" s="67">
        <v>554.41700000000003</v>
      </c>
      <c r="S33" s="67">
        <v>227.00399999999999</v>
      </c>
      <c r="T33" s="67">
        <v>277.12799999999999</v>
      </c>
      <c r="U33" s="67">
        <v>2646.0079999999998</v>
      </c>
      <c r="V33" s="67">
        <v>136.55699999999999</v>
      </c>
      <c r="W33" s="67">
        <v>70.137</v>
      </c>
      <c r="X33" s="67">
        <v>0</v>
      </c>
      <c r="Y33" s="67">
        <v>0</v>
      </c>
      <c r="Z33" s="67">
        <v>299</v>
      </c>
      <c r="AA33" s="67">
        <v>291.01499999999999</v>
      </c>
      <c r="AB33" s="67">
        <v>1.9530000000000001</v>
      </c>
      <c r="AC33" s="67">
        <v>8.1720000000000006</v>
      </c>
      <c r="AD33" s="67">
        <v>0</v>
      </c>
      <c r="AE33" s="67">
        <v>0</v>
      </c>
      <c r="AF33" s="67">
        <v>0</v>
      </c>
      <c r="AG33" s="67">
        <v>129.06299999999999</v>
      </c>
      <c r="AH33" s="67">
        <v>101.2</v>
      </c>
      <c r="AI33" s="67">
        <v>57</v>
      </c>
      <c r="AJ33" s="67">
        <v>0</v>
      </c>
      <c r="AK33" s="67">
        <v>0.24</v>
      </c>
      <c r="AL33" s="67">
        <v>0.15812667420000001</v>
      </c>
      <c r="AM33" s="67">
        <v>-4.5</v>
      </c>
      <c r="AN33" s="67">
        <v>-8.0359460000000004E-3</v>
      </c>
      <c r="AO33" s="67">
        <v>7.7715894600000002E-2</v>
      </c>
      <c r="AP33" s="67">
        <v>7.7727748400000005E-2</v>
      </c>
      <c r="AQ33" s="67">
        <v>0.14891817290000001</v>
      </c>
      <c r="AR33" s="67">
        <v>3.1726764300000002E-2</v>
      </c>
      <c r="AS33" s="67">
        <v>0.22051503189999999</v>
      </c>
      <c r="AT33" s="67">
        <v>603.84299999999996</v>
      </c>
      <c r="AU33" s="67">
        <v>0.2316947909</v>
      </c>
      <c r="AV33" s="67">
        <v>0.7683052091</v>
      </c>
      <c r="AW33" s="67">
        <v>0</v>
      </c>
      <c r="AX33" s="67">
        <v>8.1460488999999997E-2</v>
      </c>
      <c r="AY33" s="67">
        <v>3.1058507499999999E-2</v>
      </c>
      <c r="AZ33" s="67">
        <v>0.43082191780000001</v>
      </c>
      <c r="BA33" s="67">
        <v>2.8436184158</v>
      </c>
      <c r="BB33" s="67">
        <v>130</v>
      </c>
      <c r="BC33" s="67">
        <v>6.6559060899999994E-2</v>
      </c>
      <c r="BD33" s="67">
        <v>0</v>
      </c>
      <c r="BE33" s="67">
        <v>0</v>
      </c>
      <c r="BF33" s="67">
        <v>-0.104690251</v>
      </c>
      <c r="BG33" s="33">
        <v>0.153955971</v>
      </c>
      <c r="BH33" s="33">
        <v>0.33893747940000002</v>
      </c>
      <c r="BI33" s="33">
        <v>4.3204009299999999E-2</v>
      </c>
      <c r="BJ33" s="33">
        <v>168.54599999999999</v>
      </c>
      <c r="BK33" s="33">
        <v>59.039145044000001</v>
      </c>
      <c r="BL33" s="33">
        <v>110.07241921000001</v>
      </c>
      <c r="BM33" s="33">
        <v>-5.9727210000000003E-3</v>
      </c>
      <c r="BN33" s="33">
        <v>39.606887589000003</v>
      </c>
      <c r="BO33" s="33">
        <v>19.595455483999999</v>
      </c>
      <c r="BP33" s="33">
        <v>27.749533582000002</v>
      </c>
      <c r="BQ33" s="33">
        <v>0.1085120208</v>
      </c>
      <c r="BR33" s="33">
        <v>5.3686179399999999E-2</v>
      </c>
      <c r="BS33" s="33">
        <v>-7.6026119000000003E-2</v>
      </c>
      <c r="BT33" s="33">
        <v>7.3217804799999994E-2</v>
      </c>
      <c r="BU33" s="33">
        <v>3.5383619200000001E-2</v>
      </c>
      <c r="BV33" s="33">
        <v>-3.0345820999999999E-2</v>
      </c>
      <c r="BW33" s="33">
        <v>6.8491616699999994E-2</v>
      </c>
      <c r="BX33" s="33">
        <v>76.8</v>
      </c>
      <c r="BY33" s="33">
        <v>31.452809491</v>
      </c>
    </row>
    <row r="34" spans="2:77" x14ac:dyDescent="0.2">
      <c r="B34" s="33">
        <v>5510</v>
      </c>
      <c r="C34" s="33" t="s">
        <v>88</v>
      </c>
      <c r="D34" s="33">
        <v>104</v>
      </c>
      <c r="E34" s="33">
        <v>20071231</v>
      </c>
      <c r="F34" s="67">
        <v>5732.2849999999999</v>
      </c>
      <c r="G34" s="67">
        <v>181.6455</v>
      </c>
      <c r="H34" s="67">
        <v>252.89449999999999</v>
      </c>
      <c r="I34" s="67">
        <v>71.3</v>
      </c>
      <c r="J34" s="67">
        <v>1837.8865000000001</v>
      </c>
      <c r="K34" s="67">
        <v>181.75700000000001</v>
      </c>
      <c r="L34" s="67">
        <v>0</v>
      </c>
      <c r="M34" s="67">
        <v>0</v>
      </c>
      <c r="N34" s="67">
        <v>156.41149999999999</v>
      </c>
      <c r="O34" s="67">
        <v>118.867</v>
      </c>
      <c r="P34" s="67">
        <v>233.46799999999999</v>
      </c>
      <c r="Q34" s="67">
        <v>160.11699999999999</v>
      </c>
      <c r="R34" s="67">
        <v>515.65049999999997</v>
      </c>
      <c r="S34" s="67">
        <v>227.37700000000001</v>
      </c>
      <c r="T34" s="67">
        <v>327.65350000000001</v>
      </c>
      <c r="U34" s="67">
        <v>2600.5450000000001</v>
      </c>
      <c r="V34" s="67">
        <v>148.16499999999999</v>
      </c>
      <c r="W34" s="67">
        <v>74.17</v>
      </c>
      <c r="X34" s="67">
        <v>0</v>
      </c>
      <c r="Y34" s="67">
        <v>0</v>
      </c>
      <c r="Z34" s="67">
        <v>290.41500000000002</v>
      </c>
      <c r="AA34" s="67">
        <v>310.43299999999999</v>
      </c>
      <c r="AB34" s="67">
        <v>2.0065</v>
      </c>
      <c r="AC34" s="67">
        <v>7.4379999999999997</v>
      </c>
      <c r="AD34" s="67">
        <v>0</v>
      </c>
      <c r="AE34" s="67">
        <v>0</v>
      </c>
      <c r="AF34" s="67">
        <v>0</v>
      </c>
      <c r="AG34" s="67">
        <v>132</v>
      </c>
      <c r="AH34" s="67">
        <v>103.85</v>
      </c>
      <c r="AI34" s="67">
        <v>57</v>
      </c>
      <c r="AJ34" s="67">
        <v>0</v>
      </c>
      <c r="AK34" s="67">
        <v>0.14749999999999999</v>
      </c>
      <c r="AL34" s="67">
        <v>0.1546947934</v>
      </c>
      <c r="AM34" s="67">
        <v>-3.6204999999999998</v>
      </c>
      <c r="AN34" s="67">
        <v>-7.3872470000000004E-3</v>
      </c>
      <c r="AO34" s="67">
        <v>7.9024075099999994E-2</v>
      </c>
      <c r="AP34" s="67">
        <v>6.8386660899999993E-2</v>
      </c>
      <c r="AQ34" s="67">
        <v>0.15367676999999999</v>
      </c>
      <c r="AR34" s="67">
        <v>3.5955058400000003E-2</v>
      </c>
      <c r="AS34" s="67">
        <v>0.21968368229999999</v>
      </c>
      <c r="AT34" s="67">
        <v>559.39250000000004</v>
      </c>
      <c r="AU34" s="67">
        <v>0.229105753</v>
      </c>
      <c r="AV34" s="67">
        <v>0.77089424699999998</v>
      </c>
      <c r="AW34" s="67">
        <v>0</v>
      </c>
      <c r="AX34" s="67">
        <v>5.8720549900000002E-2</v>
      </c>
      <c r="AY34" s="67">
        <v>3.0532046E-2</v>
      </c>
      <c r="AZ34" s="67">
        <v>0.4305007052</v>
      </c>
      <c r="BA34" s="67">
        <v>3.0536478806999998</v>
      </c>
      <c r="BB34" s="67">
        <v>120.3925</v>
      </c>
      <c r="BC34" s="67">
        <v>6.3403056299999996E-2</v>
      </c>
      <c r="BD34" s="67">
        <v>0</v>
      </c>
      <c r="BE34" s="67">
        <v>0</v>
      </c>
      <c r="BF34" s="67">
        <v>-9.5100914999999994E-2</v>
      </c>
      <c r="BG34" s="33">
        <v>0.15628062600000001</v>
      </c>
      <c r="BH34" s="33">
        <v>0.3367565743</v>
      </c>
      <c r="BI34" s="33">
        <v>4.2407266499999999E-2</v>
      </c>
      <c r="BJ34" s="33">
        <v>184.98699999999999</v>
      </c>
      <c r="BK34" s="33">
        <v>64.565643436000002</v>
      </c>
      <c r="BL34" s="33">
        <v>121.97956204</v>
      </c>
      <c r="BM34" s="33">
        <v>-6.428062E-3</v>
      </c>
      <c r="BN34" s="33">
        <v>42.506306500999997</v>
      </c>
      <c r="BO34" s="33">
        <v>19.338731399</v>
      </c>
      <c r="BP34" s="33">
        <v>34.997187316000002</v>
      </c>
      <c r="BQ34" s="33">
        <v>0.1164556343</v>
      </c>
      <c r="BR34" s="33">
        <v>5.2982825800000001E-2</v>
      </c>
      <c r="BS34" s="33">
        <v>-9.5882704999999999E-2</v>
      </c>
      <c r="BT34" s="33">
        <v>8.2669266699999994E-2</v>
      </c>
      <c r="BU34" s="33">
        <v>3.8923461399999998E-2</v>
      </c>
      <c r="BV34" s="33">
        <v>-3.6319604999999998E-2</v>
      </c>
      <c r="BW34" s="33">
        <v>6.95254394E-2</v>
      </c>
      <c r="BX34" s="33">
        <v>72.519000000000005</v>
      </c>
      <c r="BY34" s="33">
        <v>26.847850584</v>
      </c>
    </row>
    <row r="35" spans="2:77" x14ac:dyDescent="0.2">
      <c r="B35" s="33">
        <v>5510</v>
      </c>
      <c r="C35" s="33" t="s">
        <v>89</v>
      </c>
      <c r="D35" s="33">
        <v>104</v>
      </c>
      <c r="E35" s="33">
        <v>20080331</v>
      </c>
      <c r="F35" s="67">
        <v>5897.2089999999998</v>
      </c>
      <c r="G35" s="67">
        <v>167.4905</v>
      </c>
      <c r="H35" s="67">
        <v>218.97900000000001</v>
      </c>
      <c r="I35" s="67">
        <v>80.099999999999994</v>
      </c>
      <c r="J35" s="67">
        <v>1922.0260000000001</v>
      </c>
      <c r="K35" s="67">
        <v>185.58099999999999</v>
      </c>
      <c r="L35" s="67">
        <v>0</v>
      </c>
      <c r="M35" s="67">
        <v>0</v>
      </c>
      <c r="N35" s="67">
        <v>151.10749999999999</v>
      </c>
      <c r="O35" s="67">
        <v>86.527500000000003</v>
      </c>
      <c r="P35" s="67">
        <v>260.29250000000002</v>
      </c>
      <c r="Q35" s="67">
        <v>174.6815</v>
      </c>
      <c r="R35" s="67">
        <v>553.95299999999997</v>
      </c>
      <c r="S35" s="67">
        <v>215.93950000000001</v>
      </c>
      <c r="T35" s="67">
        <v>344.62950000000001</v>
      </c>
      <c r="U35" s="67">
        <v>2658.9059999999999</v>
      </c>
      <c r="V35" s="67">
        <v>137.10400000000001</v>
      </c>
      <c r="W35" s="67">
        <v>68.127499999999998</v>
      </c>
      <c r="X35" s="67">
        <v>0</v>
      </c>
      <c r="Y35" s="67">
        <v>0</v>
      </c>
      <c r="Z35" s="67">
        <v>324.67399999999998</v>
      </c>
      <c r="AA35" s="67">
        <v>313.08749999999998</v>
      </c>
      <c r="AB35" s="67">
        <v>1.97</v>
      </c>
      <c r="AC35" s="67">
        <v>7.4850000000000003</v>
      </c>
      <c r="AD35" s="67">
        <v>0</v>
      </c>
      <c r="AE35" s="67">
        <v>0</v>
      </c>
      <c r="AF35" s="67">
        <v>0</v>
      </c>
      <c r="AG35" s="67">
        <v>118.6</v>
      </c>
      <c r="AH35" s="67">
        <v>109.7945</v>
      </c>
      <c r="AI35" s="67">
        <v>62</v>
      </c>
      <c r="AJ35" s="67">
        <v>0</v>
      </c>
      <c r="AK35" s="67">
        <v>-0.88649999999999995</v>
      </c>
      <c r="AL35" s="67">
        <v>0.1512669358</v>
      </c>
      <c r="AM35" s="67">
        <v>-6.2560000000000002</v>
      </c>
      <c r="AN35" s="67">
        <v>-6.5558070000000003E-3</v>
      </c>
      <c r="AO35" s="67">
        <v>7.7313602600000003E-2</v>
      </c>
      <c r="AP35" s="67">
        <v>7.9806342500000002E-2</v>
      </c>
      <c r="AQ35" s="67">
        <v>0.15662839179999999</v>
      </c>
      <c r="AR35" s="67">
        <v>3.4054260199999999E-2</v>
      </c>
      <c r="AS35" s="67">
        <v>0.21259399200000001</v>
      </c>
      <c r="AT35" s="67">
        <v>598.28250000000003</v>
      </c>
      <c r="AU35" s="67">
        <v>0.2159319951</v>
      </c>
      <c r="AV35" s="67">
        <v>0.78406800489999995</v>
      </c>
      <c r="AW35" s="67">
        <v>0</v>
      </c>
      <c r="AX35" s="67">
        <v>8.8093709899999997E-2</v>
      </c>
      <c r="AY35" s="67">
        <v>3.2088335900000001E-2</v>
      </c>
      <c r="AZ35" s="67">
        <v>0.42723611709999998</v>
      </c>
      <c r="BA35" s="67">
        <v>2.8942189869999999</v>
      </c>
      <c r="BB35" s="67">
        <v>102.66249999999999</v>
      </c>
      <c r="BC35" s="67">
        <v>6.9789364000000007E-2</v>
      </c>
      <c r="BD35" s="67">
        <v>0</v>
      </c>
      <c r="BE35" s="67">
        <v>0</v>
      </c>
      <c r="BF35" s="67">
        <v>-0.10309900499999999</v>
      </c>
      <c r="BG35" s="33">
        <v>0.14280462799999999</v>
      </c>
      <c r="BH35" s="33">
        <v>0.34136248229999999</v>
      </c>
      <c r="BI35" s="33">
        <v>4.1152859399999998E-2</v>
      </c>
      <c r="BJ35" s="33">
        <v>179.4845</v>
      </c>
      <c r="BK35" s="33">
        <v>64.512785348999998</v>
      </c>
      <c r="BL35" s="33">
        <v>121.71358753</v>
      </c>
      <c r="BM35" s="33">
        <v>-6.0306129999999998E-3</v>
      </c>
      <c r="BN35" s="33">
        <v>45.584634520999998</v>
      </c>
      <c r="BO35" s="33">
        <v>13.585632502999999</v>
      </c>
      <c r="BP35" s="33">
        <v>30.718891873</v>
      </c>
      <c r="BQ35" s="33">
        <v>0.1248894096</v>
      </c>
      <c r="BR35" s="33">
        <v>3.7220911000000002E-2</v>
      </c>
      <c r="BS35" s="33">
        <v>-8.4161347999999997E-2</v>
      </c>
      <c r="BT35" s="33">
        <v>7.6260005300000003E-2</v>
      </c>
      <c r="BU35" s="33">
        <v>3.6681041900000003E-2</v>
      </c>
      <c r="BV35" s="33">
        <v>-5.0504805999999999E-2</v>
      </c>
      <c r="BW35" s="33">
        <v>6.6827599599999996E-2</v>
      </c>
      <c r="BX35" s="33">
        <v>66.9285</v>
      </c>
      <c r="BY35" s="33">
        <v>28.451375151000001</v>
      </c>
    </row>
    <row r="36" spans="2:77" x14ac:dyDescent="0.2">
      <c r="B36" s="33">
        <v>5510</v>
      </c>
      <c r="C36" s="33" t="s">
        <v>90</v>
      </c>
      <c r="D36" s="33">
        <v>104</v>
      </c>
      <c r="E36" s="33">
        <v>20080630</v>
      </c>
      <c r="F36" s="67">
        <v>6169.2624999999998</v>
      </c>
      <c r="G36" s="67">
        <v>219.608</v>
      </c>
      <c r="H36" s="67">
        <v>183.363</v>
      </c>
      <c r="I36" s="67">
        <v>92.474999999999994</v>
      </c>
      <c r="J36" s="67">
        <v>2041.3395</v>
      </c>
      <c r="K36" s="67">
        <v>191.4</v>
      </c>
      <c r="L36" s="67">
        <v>0</v>
      </c>
      <c r="M36" s="67">
        <v>0</v>
      </c>
      <c r="N36" s="67">
        <v>144.20599999999999</v>
      </c>
      <c r="O36" s="67">
        <v>118.565</v>
      </c>
      <c r="P36" s="67">
        <v>346.70150000000001</v>
      </c>
      <c r="Q36" s="67">
        <v>143.40899999999999</v>
      </c>
      <c r="R36" s="67">
        <v>509.58550000000002</v>
      </c>
      <c r="S36" s="67">
        <v>201.089</v>
      </c>
      <c r="T36" s="67">
        <v>283.20049999999998</v>
      </c>
      <c r="U36" s="67">
        <v>2634.5045</v>
      </c>
      <c r="V36" s="67">
        <v>138.595</v>
      </c>
      <c r="W36" s="67">
        <v>66.653999999999996</v>
      </c>
      <c r="X36" s="67">
        <v>0</v>
      </c>
      <c r="Y36" s="67">
        <v>0</v>
      </c>
      <c r="Z36" s="67">
        <v>348.24849999999998</v>
      </c>
      <c r="AA36" s="67">
        <v>284.11950000000002</v>
      </c>
      <c r="AB36" s="67">
        <v>1.845</v>
      </c>
      <c r="AC36" s="67">
        <v>10.648999999999999</v>
      </c>
      <c r="AD36" s="67">
        <v>0</v>
      </c>
      <c r="AE36" s="67">
        <v>0</v>
      </c>
      <c r="AF36" s="67">
        <v>0</v>
      </c>
      <c r="AG36" s="67">
        <v>114.9525</v>
      </c>
      <c r="AH36" s="67">
        <v>113.5575</v>
      </c>
      <c r="AI36" s="67">
        <v>69.750500000000002</v>
      </c>
      <c r="AJ36" s="67">
        <v>0</v>
      </c>
      <c r="AK36" s="67">
        <v>0.79949999999999999</v>
      </c>
      <c r="AL36" s="67">
        <v>0.1432280142</v>
      </c>
      <c r="AM36" s="67">
        <v>-16.294</v>
      </c>
      <c r="AN36" s="67">
        <v>-1.6621984999999999E-2</v>
      </c>
      <c r="AO36" s="67">
        <v>7.2717153300000004E-2</v>
      </c>
      <c r="AP36" s="67">
        <v>6.9363884700000003E-2</v>
      </c>
      <c r="AQ36" s="67">
        <v>0.168537516</v>
      </c>
      <c r="AR36" s="67">
        <v>3.3418737699999999E-2</v>
      </c>
      <c r="AS36" s="67">
        <v>0.21385899789999999</v>
      </c>
      <c r="AT36" s="67">
        <v>568.81799999999998</v>
      </c>
      <c r="AU36" s="67">
        <v>0.21538893070000001</v>
      </c>
      <c r="AV36" s="67">
        <v>0.78461106930000002</v>
      </c>
      <c r="AW36" s="67">
        <v>0</v>
      </c>
      <c r="AX36" s="67">
        <v>8.8949817799999997E-2</v>
      </c>
      <c r="AY36" s="67">
        <v>3.0290199899999998E-2</v>
      </c>
      <c r="AZ36" s="67">
        <v>0.41632128219999998</v>
      </c>
      <c r="BA36" s="67">
        <v>2.9440961074000001</v>
      </c>
      <c r="BB36" s="67">
        <v>111.91200000000001</v>
      </c>
      <c r="BC36" s="67">
        <v>6.8413200600000001E-2</v>
      </c>
      <c r="BD36" s="67">
        <v>0</v>
      </c>
      <c r="BE36" s="67">
        <v>0</v>
      </c>
      <c r="BF36" s="67">
        <v>-0.113349114</v>
      </c>
      <c r="BG36" s="33">
        <v>0.14544579730000001</v>
      </c>
      <c r="BH36" s="33">
        <v>0.33586215110000001</v>
      </c>
      <c r="BI36" s="33">
        <v>4.0371232100000001E-2</v>
      </c>
      <c r="BJ36" s="33">
        <v>185.28700000000001</v>
      </c>
      <c r="BK36" s="33">
        <v>70.303799999999995</v>
      </c>
      <c r="BL36" s="33">
        <v>121.05355756</v>
      </c>
      <c r="BM36" s="33">
        <v>-7.5101029999999997E-3</v>
      </c>
      <c r="BN36" s="33">
        <v>41.123669165000003</v>
      </c>
      <c r="BO36" s="33">
        <v>16.832399769999999</v>
      </c>
      <c r="BP36" s="33">
        <v>32.977164981999998</v>
      </c>
      <c r="BQ36" s="33">
        <v>0.1126675868</v>
      </c>
      <c r="BR36" s="33">
        <v>4.6116163799999998E-2</v>
      </c>
      <c r="BS36" s="33">
        <v>-9.0348396999999997E-2</v>
      </c>
      <c r="BT36" s="33">
        <v>9.2423424500000004E-2</v>
      </c>
      <c r="BU36" s="33">
        <v>3.5943107799999999E-2</v>
      </c>
      <c r="BV36" s="33">
        <v>-5.9034825999999999E-2</v>
      </c>
      <c r="BW36" s="33">
        <v>6.0168090399999999E-2</v>
      </c>
      <c r="BX36" s="33">
        <v>72.980999999999995</v>
      </c>
      <c r="BY36" s="33">
        <v>24.978903954</v>
      </c>
    </row>
    <row r="37" spans="2:77" x14ac:dyDescent="0.2">
      <c r="B37" s="33">
        <v>5510</v>
      </c>
      <c r="C37" s="33" t="s">
        <v>91</v>
      </c>
      <c r="D37" s="33">
        <v>102</v>
      </c>
      <c r="E37" s="33">
        <v>20080930</v>
      </c>
      <c r="F37" s="67">
        <v>6377.9494999999997</v>
      </c>
      <c r="G37" s="67">
        <v>187.98650000000001</v>
      </c>
      <c r="H37" s="67">
        <v>207.41149999999999</v>
      </c>
      <c r="I37" s="67">
        <v>87.213499999999996</v>
      </c>
      <c r="J37" s="67">
        <v>2067.1615000000002</v>
      </c>
      <c r="K37" s="67">
        <v>200.721</v>
      </c>
      <c r="L37" s="67">
        <v>0</v>
      </c>
      <c r="M37" s="67">
        <v>0</v>
      </c>
      <c r="N37" s="67">
        <v>125.328</v>
      </c>
      <c r="O37" s="67">
        <v>163.6</v>
      </c>
      <c r="P37" s="67">
        <v>288.01150000000001</v>
      </c>
      <c r="Q37" s="67">
        <v>133.4</v>
      </c>
      <c r="R37" s="67">
        <v>586.79999999999995</v>
      </c>
      <c r="S37" s="67">
        <v>201.66249999999999</v>
      </c>
      <c r="T37" s="67">
        <v>239.44399999999999</v>
      </c>
      <c r="U37" s="67">
        <v>2883.3764999999999</v>
      </c>
      <c r="V37" s="67">
        <v>56.860999999999997</v>
      </c>
      <c r="W37" s="67">
        <v>75.195999999999998</v>
      </c>
      <c r="X37" s="67">
        <v>0</v>
      </c>
      <c r="Y37" s="67">
        <v>0</v>
      </c>
      <c r="Z37" s="67">
        <v>365.85849999999999</v>
      </c>
      <c r="AA37" s="67">
        <v>310.33350000000002</v>
      </c>
      <c r="AB37" s="67">
        <v>1.8895</v>
      </c>
      <c r="AC37" s="67">
        <v>13.609</v>
      </c>
      <c r="AD37" s="67">
        <v>0</v>
      </c>
      <c r="AE37" s="67">
        <v>0</v>
      </c>
      <c r="AF37" s="67">
        <v>0</v>
      </c>
      <c r="AG37" s="67">
        <v>113.265</v>
      </c>
      <c r="AH37" s="67">
        <v>119.2</v>
      </c>
      <c r="AI37" s="67">
        <v>65.632000000000005</v>
      </c>
      <c r="AJ37" s="67">
        <v>0</v>
      </c>
      <c r="AK37" s="67">
        <v>0.81699999999999995</v>
      </c>
      <c r="AL37" s="67">
        <v>0.14305688899999999</v>
      </c>
      <c r="AM37" s="67">
        <v>-26.4</v>
      </c>
      <c r="AN37" s="67">
        <v>-4.2170276E-2</v>
      </c>
      <c r="AO37" s="67">
        <v>7.2214821299999996E-2</v>
      </c>
      <c r="AP37" s="67">
        <v>6.9220894300000002E-2</v>
      </c>
      <c r="AQ37" s="67">
        <v>0.17971622179999999</v>
      </c>
      <c r="AR37" s="67">
        <v>3.1071278599999998E-2</v>
      </c>
      <c r="AS37" s="67">
        <v>0.21389660260000001</v>
      </c>
      <c r="AT37" s="67">
        <v>618.16849999999999</v>
      </c>
      <c r="AU37" s="67">
        <v>0.2212984362</v>
      </c>
      <c r="AV37" s="67">
        <v>0.7787015638</v>
      </c>
      <c r="AW37" s="67">
        <v>0</v>
      </c>
      <c r="AX37" s="67">
        <v>9.1189605000000007E-2</v>
      </c>
      <c r="AY37" s="67">
        <v>3.0807333400000001E-2</v>
      </c>
      <c r="AZ37" s="67">
        <v>0.43159950689999999</v>
      </c>
      <c r="BA37" s="67">
        <v>2.9457037913000002</v>
      </c>
      <c r="BB37" s="67">
        <v>126.1</v>
      </c>
      <c r="BC37" s="67">
        <v>6.3266039299999993E-2</v>
      </c>
      <c r="BD37" s="67">
        <v>0</v>
      </c>
      <c r="BE37" s="67">
        <v>0</v>
      </c>
      <c r="BF37" s="67">
        <v>-0.102079395</v>
      </c>
      <c r="BG37" s="33">
        <v>0.15063056329999999</v>
      </c>
      <c r="BH37" s="33">
        <v>0.34511961629999999</v>
      </c>
      <c r="BI37" s="33">
        <v>3.7150197900000001E-2</v>
      </c>
      <c r="BJ37" s="33">
        <v>182.58850000000001</v>
      </c>
      <c r="BK37" s="33">
        <v>68.554358626999999</v>
      </c>
      <c r="BL37" s="33">
        <v>120.0184</v>
      </c>
      <c r="BM37" s="33">
        <v>-5.2189159999999997E-3</v>
      </c>
      <c r="BN37" s="33">
        <v>36.540103754</v>
      </c>
      <c r="BO37" s="33">
        <v>18.553843429</v>
      </c>
      <c r="BP37" s="33">
        <v>28.370544563999999</v>
      </c>
      <c r="BQ37" s="33">
        <v>0.1001098733</v>
      </c>
      <c r="BR37" s="33">
        <v>5.08324478E-2</v>
      </c>
      <c r="BS37" s="33">
        <v>-7.7727518999999995E-2</v>
      </c>
      <c r="BT37" s="33">
        <v>8.40483006E-2</v>
      </c>
      <c r="BU37" s="33">
        <v>3.6223506699999998E-2</v>
      </c>
      <c r="BV37" s="33">
        <v>-6.5309165000000002E-2</v>
      </c>
      <c r="BW37" s="33">
        <v>6.5803754399999997E-2</v>
      </c>
      <c r="BX37" s="33">
        <v>77.423000000000002</v>
      </c>
      <c r="BY37" s="33">
        <v>26.723402619000002</v>
      </c>
    </row>
    <row r="38" spans="2:77" x14ac:dyDescent="0.2">
      <c r="B38" s="33">
        <v>5510</v>
      </c>
      <c r="C38" s="33" t="s">
        <v>92</v>
      </c>
      <c r="D38" s="33">
        <v>103</v>
      </c>
      <c r="E38" s="33">
        <v>20081231</v>
      </c>
      <c r="F38" s="67">
        <v>6518.5</v>
      </c>
      <c r="G38" s="67">
        <v>242.84800000000001</v>
      </c>
      <c r="H38" s="67">
        <v>217</v>
      </c>
      <c r="I38" s="67">
        <v>75.442999999999998</v>
      </c>
      <c r="J38" s="67">
        <v>2024.2</v>
      </c>
      <c r="K38" s="67">
        <v>193.71899999999999</v>
      </c>
      <c r="L38" s="67">
        <v>0</v>
      </c>
      <c r="M38" s="67">
        <v>0</v>
      </c>
      <c r="N38" s="67">
        <v>123.739</v>
      </c>
      <c r="O38" s="67">
        <v>125.39100000000001</v>
      </c>
      <c r="P38" s="67">
        <v>296.89999999999998</v>
      </c>
      <c r="Q38" s="67">
        <v>111.166</v>
      </c>
      <c r="R38" s="67">
        <v>510</v>
      </c>
      <c r="S38" s="67">
        <v>182.07599999999999</v>
      </c>
      <c r="T38" s="67">
        <v>288.10000000000002</v>
      </c>
      <c r="U38" s="67">
        <v>2740.152</v>
      </c>
      <c r="V38" s="67">
        <v>274.46800000000002</v>
      </c>
      <c r="W38" s="67">
        <v>71.569000000000003</v>
      </c>
      <c r="X38" s="67">
        <v>0</v>
      </c>
      <c r="Y38" s="67">
        <v>0</v>
      </c>
      <c r="Z38" s="67">
        <v>383</v>
      </c>
      <c r="AA38" s="67">
        <v>277.01100000000002</v>
      </c>
      <c r="AB38" s="67">
        <v>0.111</v>
      </c>
      <c r="AC38" s="67">
        <v>16.283999999999999</v>
      </c>
      <c r="AD38" s="67">
        <v>0</v>
      </c>
      <c r="AE38" s="67">
        <v>0</v>
      </c>
      <c r="AF38" s="67">
        <v>0</v>
      </c>
      <c r="AG38" s="67">
        <v>102.14100000000001</v>
      </c>
      <c r="AH38" s="67">
        <v>124</v>
      </c>
      <c r="AI38" s="67">
        <v>64.055000000000007</v>
      </c>
      <c r="AJ38" s="67">
        <v>0</v>
      </c>
      <c r="AK38" s="67">
        <v>0.80900000000000005</v>
      </c>
      <c r="AL38" s="67">
        <v>0.1501265963</v>
      </c>
      <c r="AM38" s="67">
        <v>-61.860999999999997</v>
      </c>
      <c r="AN38" s="67">
        <v>-4.2927522000000003E-2</v>
      </c>
      <c r="AO38" s="67">
        <v>6.9455404799999995E-2</v>
      </c>
      <c r="AP38" s="67">
        <v>8.3188096000000003E-2</v>
      </c>
      <c r="AQ38" s="67">
        <v>0.17041336330000001</v>
      </c>
      <c r="AR38" s="67">
        <v>3.5747795700000001E-2</v>
      </c>
      <c r="AS38" s="67">
        <v>0.2197962497</v>
      </c>
      <c r="AT38" s="67">
        <v>630</v>
      </c>
      <c r="AU38" s="67">
        <v>0.22594548440000001</v>
      </c>
      <c r="AV38" s="67">
        <v>0.77405451560000005</v>
      </c>
      <c r="AW38" s="67">
        <v>0</v>
      </c>
      <c r="AX38" s="67">
        <v>0.114058439</v>
      </c>
      <c r="AY38" s="67">
        <v>2.8376106700000001E-2</v>
      </c>
      <c r="AZ38" s="67">
        <v>0.405119179</v>
      </c>
      <c r="BA38" s="67">
        <v>3.3604796273000002</v>
      </c>
      <c r="BB38" s="67">
        <v>111</v>
      </c>
      <c r="BC38" s="67">
        <v>6.9571749899999993E-2</v>
      </c>
      <c r="BD38" s="67">
        <v>0</v>
      </c>
      <c r="BE38" s="67">
        <v>0</v>
      </c>
      <c r="BF38" s="67">
        <v>-0.104658771</v>
      </c>
      <c r="BG38" s="33">
        <v>0.15022449979999999</v>
      </c>
      <c r="BH38" s="33">
        <v>0.33417175710000002</v>
      </c>
      <c r="BI38" s="33">
        <v>3.60920323E-2</v>
      </c>
      <c r="BJ38" s="33">
        <v>174.31299999999999</v>
      </c>
      <c r="BK38" s="33">
        <v>63.061405882000003</v>
      </c>
      <c r="BL38" s="33">
        <v>120.4008</v>
      </c>
      <c r="BM38" s="33">
        <v>-1.9463270000000001E-3</v>
      </c>
      <c r="BN38" s="33">
        <v>38.104282292000001</v>
      </c>
      <c r="BO38" s="33">
        <v>18.299552359</v>
      </c>
      <c r="BP38" s="33">
        <v>32.519441432000001</v>
      </c>
      <c r="BQ38" s="33">
        <v>0.104395294</v>
      </c>
      <c r="BR38" s="33">
        <v>5.01357599E-2</v>
      </c>
      <c r="BS38" s="33">
        <v>-8.9094359999999997E-2</v>
      </c>
      <c r="BT38" s="33">
        <v>0.10391088</v>
      </c>
      <c r="BU38" s="33">
        <v>3.2244773999999997E-2</v>
      </c>
      <c r="BV38" s="33">
        <v>-5.2433636999999998E-2</v>
      </c>
      <c r="BW38" s="33">
        <v>6.1183832899999999E-2</v>
      </c>
      <c r="BX38" s="33">
        <v>79.713999999999999</v>
      </c>
      <c r="BY38" s="33">
        <v>23.884393219</v>
      </c>
    </row>
    <row r="39" spans="2:77" x14ac:dyDescent="0.2">
      <c r="B39" s="33">
        <v>5510</v>
      </c>
      <c r="C39" s="33" t="s">
        <v>93</v>
      </c>
      <c r="D39" s="33">
        <v>104</v>
      </c>
      <c r="E39" s="33">
        <v>20090331</v>
      </c>
      <c r="F39" s="67">
        <v>6146.9</v>
      </c>
      <c r="G39" s="67">
        <v>220.51949999999999</v>
      </c>
      <c r="H39" s="67">
        <v>156.25649999999999</v>
      </c>
      <c r="I39" s="67">
        <v>98.096999999999994</v>
      </c>
      <c r="J39" s="67">
        <v>1967.4994999999999</v>
      </c>
      <c r="K39" s="67">
        <v>202.5095</v>
      </c>
      <c r="L39" s="67">
        <v>0</v>
      </c>
      <c r="M39" s="67">
        <v>0</v>
      </c>
      <c r="N39" s="67">
        <v>120.4915</v>
      </c>
      <c r="O39" s="67">
        <v>96.9465</v>
      </c>
      <c r="P39" s="67">
        <v>295.35199999999998</v>
      </c>
      <c r="Q39" s="67">
        <v>116.991</v>
      </c>
      <c r="R39" s="67">
        <v>618.27049999999997</v>
      </c>
      <c r="S39" s="67">
        <v>187.27449999999999</v>
      </c>
      <c r="T39" s="67">
        <v>233.4605</v>
      </c>
      <c r="U39" s="67">
        <v>2667.1565000000001</v>
      </c>
      <c r="V39" s="67">
        <v>1865.377</v>
      </c>
      <c r="W39" s="67">
        <v>67.915999999999997</v>
      </c>
      <c r="X39" s="67">
        <v>0</v>
      </c>
      <c r="Y39" s="67">
        <v>0</v>
      </c>
      <c r="Z39" s="67">
        <v>405.89049999999997</v>
      </c>
      <c r="AA39" s="67">
        <v>342.58</v>
      </c>
      <c r="AB39" s="67">
        <v>5.8286709999999999E-15</v>
      </c>
      <c r="AC39" s="67">
        <v>15.779500000000001</v>
      </c>
      <c r="AD39" s="67">
        <v>0</v>
      </c>
      <c r="AE39" s="67">
        <v>0</v>
      </c>
      <c r="AF39" s="67">
        <v>0</v>
      </c>
      <c r="AG39" s="67">
        <v>98.775000000000006</v>
      </c>
      <c r="AH39" s="67">
        <v>122.04600000000001</v>
      </c>
      <c r="AI39" s="67">
        <v>65.054500000000004</v>
      </c>
      <c r="AJ39" s="67">
        <v>0</v>
      </c>
      <c r="AK39" s="67">
        <v>7.3484999999999996</v>
      </c>
      <c r="AL39" s="67">
        <v>0.16395810350000001</v>
      </c>
      <c r="AM39" s="67">
        <v>-30.105499999999999</v>
      </c>
      <c r="AN39" s="67">
        <v>-2.9971332E-2</v>
      </c>
      <c r="AO39" s="67">
        <v>6.9193857999999997E-2</v>
      </c>
      <c r="AP39" s="67">
        <v>8.3400395099999997E-2</v>
      </c>
      <c r="AQ39" s="67">
        <v>0.1677069199</v>
      </c>
      <c r="AR39" s="67">
        <v>4.6976642300000003E-2</v>
      </c>
      <c r="AS39" s="67">
        <v>0.21940278590000001</v>
      </c>
      <c r="AT39" s="67">
        <v>633.52350000000001</v>
      </c>
      <c r="AU39" s="67">
        <v>0.22815040650000001</v>
      </c>
      <c r="AV39" s="67">
        <v>0.77184959350000004</v>
      </c>
      <c r="AW39" s="67">
        <v>0</v>
      </c>
      <c r="AX39" s="67">
        <v>9.2698310800000003E-2</v>
      </c>
      <c r="AY39" s="67">
        <v>2.9132620099999999E-2</v>
      </c>
      <c r="AZ39" s="67">
        <v>0.40910376970000001</v>
      </c>
      <c r="BA39" s="67">
        <v>3.4220566802999999</v>
      </c>
      <c r="BB39" s="67">
        <v>75.227500000000006</v>
      </c>
      <c r="BC39" s="67">
        <v>5.5257437200000002E-2</v>
      </c>
      <c r="BD39" s="67">
        <v>0</v>
      </c>
      <c r="BE39" s="67">
        <v>0</v>
      </c>
      <c r="BF39" s="67">
        <v>-0.11701753400000001</v>
      </c>
      <c r="BG39" s="33">
        <v>0.1641453487</v>
      </c>
      <c r="BH39" s="33">
        <v>0.33129058249999999</v>
      </c>
      <c r="BI39" s="33">
        <v>3.8495673399999999E-2</v>
      </c>
      <c r="BJ39" s="33">
        <v>187.54900000000001</v>
      </c>
      <c r="BK39" s="33">
        <v>67.739432602999997</v>
      </c>
      <c r="BL39" s="33">
        <v>119.0760848</v>
      </c>
      <c r="BM39" s="33">
        <v>-1.26611E-3</v>
      </c>
      <c r="BN39" s="33">
        <v>41.311640005999998</v>
      </c>
      <c r="BO39" s="33">
        <v>14.509086959999999</v>
      </c>
      <c r="BP39" s="33">
        <v>24.760965076000002</v>
      </c>
      <c r="BQ39" s="33">
        <v>0.1131825754</v>
      </c>
      <c r="BR39" s="33">
        <v>3.9750923200000003E-2</v>
      </c>
      <c r="BS39" s="33">
        <v>-6.7838259999999997E-2</v>
      </c>
      <c r="BT39" s="33">
        <v>8.1069306699999996E-2</v>
      </c>
      <c r="BU39" s="33">
        <v>3.2775462700000001E-2</v>
      </c>
      <c r="BV39" s="33">
        <v>-3.6337033999999997E-2</v>
      </c>
      <c r="BW39" s="33">
        <v>6.6382180499999999E-2</v>
      </c>
      <c r="BX39" s="33">
        <v>83.683000000000007</v>
      </c>
      <c r="BY39" s="33">
        <v>31.059761890000001</v>
      </c>
    </row>
    <row r="40" spans="2:77" x14ac:dyDescent="0.2">
      <c r="B40" s="33">
        <v>5510</v>
      </c>
      <c r="C40" s="33" t="s">
        <v>94</v>
      </c>
      <c r="D40" s="33">
        <v>104</v>
      </c>
      <c r="E40" s="33">
        <v>20090630</v>
      </c>
      <c r="F40" s="67">
        <v>6108.0150000000003</v>
      </c>
      <c r="G40" s="67">
        <v>189.65950000000001</v>
      </c>
      <c r="H40" s="67">
        <v>149.21549999999999</v>
      </c>
      <c r="I40" s="67">
        <v>79.152500000000003</v>
      </c>
      <c r="J40" s="67">
        <v>1868.6505</v>
      </c>
      <c r="K40" s="67">
        <v>199.328</v>
      </c>
      <c r="L40" s="67">
        <v>0</v>
      </c>
      <c r="M40" s="67">
        <v>0</v>
      </c>
      <c r="N40" s="67">
        <v>119.20399999999999</v>
      </c>
      <c r="O40" s="67">
        <v>112.878</v>
      </c>
      <c r="P40" s="67">
        <v>277.89049999999997</v>
      </c>
      <c r="Q40" s="67">
        <v>117.01949999999999</v>
      </c>
      <c r="R40" s="67">
        <v>590.45050000000003</v>
      </c>
      <c r="S40" s="67">
        <v>187.49700000000001</v>
      </c>
      <c r="T40" s="67">
        <v>206.255</v>
      </c>
      <c r="U40" s="67">
        <v>2426.0039999999999</v>
      </c>
      <c r="V40" s="67">
        <v>1866.4945</v>
      </c>
      <c r="W40" s="67">
        <v>65.048000000000002</v>
      </c>
      <c r="X40" s="67">
        <v>0</v>
      </c>
      <c r="Y40" s="67">
        <v>0</v>
      </c>
      <c r="Z40" s="67">
        <v>399.65699999999998</v>
      </c>
      <c r="AA40" s="67">
        <v>399.70800000000003</v>
      </c>
      <c r="AB40" s="67">
        <v>4.3368090000000001E-18</v>
      </c>
      <c r="AC40" s="67">
        <v>15.6585</v>
      </c>
      <c r="AD40" s="67">
        <v>0</v>
      </c>
      <c r="AE40" s="67">
        <v>0</v>
      </c>
      <c r="AF40" s="67">
        <v>0</v>
      </c>
      <c r="AG40" s="67">
        <v>105.4055</v>
      </c>
      <c r="AH40" s="67">
        <v>115.428</v>
      </c>
      <c r="AI40" s="67">
        <v>68.338499999999996</v>
      </c>
      <c r="AJ40" s="67">
        <v>0</v>
      </c>
      <c r="AK40" s="67">
        <v>7.7220000000000004</v>
      </c>
      <c r="AL40" s="67">
        <v>0.17140512259999999</v>
      </c>
      <c r="AM40" s="67">
        <v>-5.2380000000000004</v>
      </c>
      <c r="AN40" s="67">
        <v>-6.7714699999999999E-3</v>
      </c>
      <c r="AO40" s="67">
        <v>7.0321872100000002E-2</v>
      </c>
      <c r="AP40" s="67">
        <v>0.1117186907</v>
      </c>
      <c r="AQ40" s="67">
        <v>0.16604010029999999</v>
      </c>
      <c r="AR40" s="67">
        <v>4.06324344E-2</v>
      </c>
      <c r="AS40" s="67">
        <v>0.2266941063</v>
      </c>
      <c r="AT40" s="67">
        <v>610.36199999999997</v>
      </c>
      <c r="AU40" s="67">
        <v>0.23671434190000001</v>
      </c>
      <c r="AV40" s="67">
        <v>0.76328565810000004</v>
      </c>
      <c r="AW40" s="67">
        <v>0</v>
      </c>
      <c r="AX40" s="67">
        <v>8.9499826000000005E-2</v>
      </c>
      <c r="AY40" s="67">
        <v>2.8594820100000001E-2</v>
      </c>
      <c r="AZ40" s="67">
        <v>0.39967365510000002</v>
      </c>
      <c r="BA40" s="67">
        <v>3.3771769454</v>
      </c>
      <c r="BB40" s="67">
        <v>97.985500000000002</v>
      </c>
      <c r="BC40" s="67">
        <v>6.07061739E-2</v>
      </c>
      <c r="BD40" s="67">
        <v>0</v>
      </c>
      <c r="BE40" s="67">
        <v>0</v>
      </c>
      <c r="BF40" s="67">
        <v>-0.11394372799999999</v>
      </c>
      <c r="BG40" s="33">
        <v>0.16598793249999999</v>
      </c>
      <c r="BH40" s="33">
        <v>0.33629272269999999</v>
      </c>
      <c r="BI40" s="33">
        <v>4.05250323E-2</v>
      </c>
      <c r="BJ40" s="33">
        <v>186.82900000000001</v>
      </c>
      <c r="BK40" s="33">
        <v>67.281974152999993</v>
      </c>
      <c r="BL40" s="33">
        <v>123.93096627</v>
      </c>
      <c r="BM40" s="33">
        <v>-1.910487E-3</v>
      </c>
      <c r="BN40" s="33">
        <v>35.255488898999999</v>
      </c>
      <c r="BO40" s="33">
        <v>16.187599914</v>
      </c>
      <c r="BP40" s="33">
        <v>25.506574828000002</v>
      </c>
      <c r="BQ40" s="33">
        <v>9.6590380500000003E-2</v>
      </c>
      <c r="BR40" s="33">
        <v>4.4349588799999999E-2</v>
      </c>
      <c r="BS40" s="33">
        <v>-6.9881026999999998E-2</v>
      </c>
      <c r="BT40" s="33">
        <v>8.9542005600000002E-2</v>
      </c>
      <c r="BU40" s="33">
        <v>3.2811030999999997E-2</v>
      </c>
      <c r="BV40" s="33">
        <v>-3.2863199000000003E-2</v>
      </c>
      <c r="BW40" s="33">
        <v>6.5880699599999995E-2</v>
      </c>
      <c r="BX40" s="33">
        <v>86.552499999999995</v>
      </c>
      <c r="BY40" s="33">
        <v>25.936513985000001</v>
      </c>
    </row>
    <row r="41" spans="2:77" x14ac:dyDescent="0.2">
      <c r="B41" s="33">
        <v>5510</v>
      </c>
      <c r="C41" s="33" t="s">
        <v>95</v>
      </c>
      <c r="D41" s="33">
        <v>105</v>
      </c>
      <c r="E41" s="33">
        <v>20090930</v>
      </c>
      <c r="F41" s="67">
        <v>6183</v>
      </c>
      <c r="G41" s="67">
        <v>170</v>
      </c>
      <c r="H41" s="67">
        <v>137.38900000000001</v>
      </c>
      <c r="I41" s="67">
        <v>74.590999999999994</v>
      </c>
      <c r="J41" s="67">
        <v>1768.6669999999999</v>
      </c>
      <c r="K41" s="67">
        <v>208.1</v>
      </c>
      <c r="L41" s="67">
        <v>0</v>
      </c>
      <c r="M41" s="67">
        <v>0</v>
      </c>
      <c r="N41" s="67">
        <v>121.693</v>
      </c>
      <c r="O41" s="67">
        <v>124.19</v>
      </c>
      <c r="P41" s="67">
        <v>285.197</v>
      </c>
      <c r="Q41" s="67">
        <v>121.693</v>
      </c>
      <c r="R41" s="67">
        <v>585.625</v>
      </c>
      <c r="S41" s="67">
        <v>167.72399999999999</v>
      </c>
      <c r="T41" s="67">
        <v>213.434</v>
      </c>
      <c r="U41" s="67">
        <v>2411.4169999999999</v>
      </c>
      <c r="V41" s="67">
        <v>1895.027</v>
      </c>
      <c r="W41" s="67">
        <v>45.063000000000002</v>
      </c>
      <c r="X41" s="67">
        <v>0</v>
      </c>
      <c r="Y41" s="67">
        <v>0</v>
      </c>
      <c r="Z41" s="67">
        <v>393.63400000000001</v>
      </c>
      <c r="AA41" s="67">
        <v>410.78399999999999</v>
      </c>
      <c r="AB41" s="67">
        <v>0</v>
      </c>
      <c r="AC41" s="67">
        <v>15.135999999999999</v>
      </c>
      <c r="AD41" s="67">
        <v>0</v>
      </c>
      <c r="AE41" s="67">
        <v>0</v>
      </c>
      <c r="AF41" s="67">
        <v>0</v>
      </c>
      <c r="AG41" s="67">
        <v>107.078</v>
      </c>
      <c r="AH41" s="67">
        <v>113.119</v>
      </c>
      <c r="AI41" s="67">
        <v>68</v>
      </c>
      <c r="AJ41" s="67">
        <v>0</v>
      </c>
      <c r="AK41" s="67">
        <v>8.8817839999999998E-15</v>
      </c>
      <c r="AL41" s="67">
        <v>0.20248740649999999</v>
      </c>
      <c r="AM41" s="67">
        <v>18.78</v>
      </c>
      <c r="AN41" s="67">
        <v>1.6982133199999999E-2</v>
      </c>
      <c r="AO41" s="67">
        <v>7.4718218200000006E-2</v>
      </c>
      <c r="AP41" s="67">
        <v>0.13795295329999999</v>
      </c>
      <c r="AQ41" s="67">
        <v>0.17474860750000001</v>
      </c>
      <c r="AR41" s="67">
        <v>4.20137306E-2</v>
      </c>
      <c r="AS41" s="67">
        <v>0.23579457130000001</v>
      </c>
      <c r="AT41" s="67">
        <v>586</v>
      </c>
      <c r="AU41" s="67">
        <v>0.24783066379999999</v>
      </c>
      <c r="AV41" s="67">
        <v>0.75216933620000004</v>
      </c>
      <c r="AW41" s="67">
        <v>0</v>
      </c>
      <c r="AX41" s="67">
        <v>8.7205387199999998E-2</v>
      </c>
      <c r="AY41" s="67">
        <v>2.6609636799999999E-2</v>
      </c>
      <c r="AZ41" s="67">
        <v>0.38152472529999998</v>
      </c>
      <c r="BA41" s="67">
        <v>3.3609846671999999</v>
      </c>
      <c r="BB41" s="67">
        <v>102.818</v>
      </c>
      <c r="BC41" s="67">
        <v>7.3573547399999994E-2</v>
      </c>
      <c r="BD41" s="67">
        <v>0</v>
      </c>
      <c r="BE41" s="67">
        <v>0</v>
      </c>
      <c r="BF41" s="67">
        <v>-0.11477108900000001</v>
      </c>
      <c r="BG41" s="33">
        <v>0.16222102390000001</v>
      </c>
      <c r="BH41" s="33">
        <v>0.33555729979999999</v>
      </c>
      <c r="BI41" s="33">
        <v>4.3696492000000003E-2</v>
      </c>
      <c r="BJ41" s="33">
        <v>184.232</v>
      </c>
      <c r="BK41" s="33">
        <v>61.152184140000003</v>
      </c>
      <c r="BL41" s="33">
        <v>121.9632252</v>
      </c>
      <c r="BM41" s="33">
        <v>-2.9514770000000001E-3</v>
      </c>
      <c r="BN41" s="33">
        <v>38.555893312999999</v>
      </c>
      <c r="BO41" s="33">
        <v>19.359553955999999</v>
      </c>
      <c r="BP41" s="33">
        <v>25.769618701999999</v>
      </c>
      <c r="BQ41" s="33">
        <v>0.10563258440000001</v>
      </c>
      <c r="BR41" s="33">
        <v>5.3039873899999999E-2</v>
      </c>
      <c r="BS41" s="33">
        <v>-7.0601695000000006E-2</v>
      </c>
      <c r="BT41" s="33">
        <v>8.2655205400000001E-2</v>
      </c>
      <c r="BU41" s="33">
        <v>3.1079849199999999E-2</v>
      </c>
      <c r="BV41" s="33">
        <v>-4.3607433000000001E-2</v>
      </c>
      <c r="BW41" s="33">
        <v>6.6697534399999994E-2</v>
      </c>
      <c r="BX41" s="33">
        <v>73.616</v>
      </c>
      <c r="BY41" s="33">
        <v>32.145828567000002</v>
      </c>
    </row>
    <row r="42" spans="2:77" x14ac:dyDescent="0.2">
      <c r="B42" s="33">
        <v>5510</v>
      </c>
      <c r="C42" s="33" t="s">
        <v>96</v>
      </c>
      <c r="D42" s="33">
        <v>105</v>
      </c>
      <c r="E42" s="33">
        <v>20091231</v>
      </c>
      <c r="F42" s="67">
        <v>6875.424</v>
      </c>
      <c r="G42" s="67">
        <v>216.54</v>
      </c>
      <c r="H42" s="67">
        <v>217.238</v>
      </c>
      <c r="I42" s="67">
        <v>87.262</v>
      </c>
      <c r="J42" s="67">
        <v>1690.046</v>
      </c>
      <c r="K42" s="67">
        <v>211</v>
      </c>
      <c r="L42" s="67">
        <v>0</v>
      </c>
      <c r="M42" s="67">
        <v>0</v>
      </c>
      <c r="N42" s="67">
        <v>132.92500000000001</v>
      </c>
      <c r="O42" s="67">
        <v>121.44799999999999</v>
      </c>
      <c r="P42" s="67">
        <v>273.17899999999997</v>
      </c>
      <c r="Q42" s="67">
        <v>133.1</v>
      </c>
      <c r="R42" s="67">
        <v>596</v>
      </c>
      <c r="S42" s="67">
        <v>181.4</v>
      </c>
      <c r="T42" s="67">
        <v>242.22399999999999</v>
      </c>
      <c r="U42" s="67">
        <v>2309.59</v>
      </c>
      <c r="V42" s="67">
        <v>1915.606</v>
      </c>
      <c r="W42" s="67">
        <v>46.670999999999999</v>
      </c>
      <c r="X42" s="67">
        <v>0</v>
      </c>
      <c r="Y42" s="67">
        <v>0</v>
      </c>
      <c r="Z42" s="67">
        <v>375.16399999999999</v>
      </c>
      <c r="AA42" s="67">
        <v>449.6</v>
      </c>
      <c r="AB42" s="67">
        <v>0</v>
      </c>
      <c r="AC42" s="67">
        <v>4.9109999999999996</v>
      </c>
      <c r="AD42" s="67">
        <v>0</v>
      </c>
      <c r="AE42" s="67">
        <v>0</v>
      </c>
      <c r="AF42" s="67">
        <v>0</v>
      </c>
      <c r="AG42" s="67">
        <v>110.1</v>
      </c>
      <c r="AH42" s="67">
        <v>110.872</v>
      </c>
      <c r="AI42" s="67">
        <v>72</v>
      </c>
      <c r="AJ42" s="67">
        <v>0</v>
      </c>
      <c r="AK42" s="67">
        <v>1.516</v>
      </c>
      <c r="AL42" s="67">
        <v>0.21475470460000001</v>
      </c>
      <c r="AM42" s="67">
        <v>20.98</v>
      </c>
      <c r="AN42" s="67">
        <v>2.2101242100000001E-2</v>
      </c>
      <c r="AO42" s="67">
        <v>7.3431553900000002E-2</v>
      </c>
      <c r="AP42" s="67">
        <v>0.138023757</v>
      </c>
      <c r="AQ42" s="67">
        <v>0.1740520321</v>
      </c>
      <c r="AR42" s="67">
        <v>4.6167801299999998E-2</v>
      </c>
      <c r="AS42" s="67">
        <v>0.236326599</v>
      </c>
      <c r="AT42" s="67">
        <v>606.476</v>
      </c>
      <c r="AU42" s="67">
        <v>0.24639441870000001</v>
      </c>
      <c r="AV42" s="67">
        <v>0.75360558129999999</v>
      </c>
      <c r="AW42" s="67">
        <v>0</v>
      </c>
      <c r="AX42" s="67">
        <v>9.0845352899999995E-2</v>
      </c>
      <c r="AY42" s="67">
        <v>2.6419185899999999E-2</v>
      </c>
      <c r="AZ42" s="67">
        <v>0.37447810170000001</v>
      </c>
      <c r="BA42" s="67">
        <v>3.3050092194</v>
      </c>
      <c r="BB42" s="67">
        <v>105.649</v>
      </c>
      <c r="BC42" s="67">
        <v>6.3196016399999999E-2</v>
      </c>
      <c r="BD42" s="67">
        <v>0</v>
      </c>
      <c r="BE42" s="67">
        <v>0</v>
      </c>
      <c r="BF42" s="67">
        <v>-0.108990844</v>
      </c>
      <c r="BG42" s="33">
        <v>0.1731305826</v>
      </c>
      <c r="BH42" s="33">
        <v>0.33275173879999997</v>
      </c>
      <c r="BI42" s="33">
        <v>4.48652114E-2</v>
      </c>
      <c r="BJ42" s="33">
        <v>192.72499999999999</v>
      </c>
      <c r="BK42" s="33">
        <v>59.646805274000002</v>
      </c>
      <c r="BL42" s="33">
        <v>126.66555739</v>
      </c>
      <c r="BM42" s="33">
        <v>-4.8726689999999996E-3</v>
      </c>
      <c r="BN42" s="33">
        <v>40.381783648999999</v>
      </c>
      <c r="BO42" s="33">
        <v>20.658031899000001</v>
      </c>
      <c r="BP42" s="33">
        <v>31.008702692</v>
      </c>
      <c r="BQ42" s="33">
        <v>0.1106350237</v>
      </c>
      <c r="BR42" s="33">
        <v>5.6597347700000002E-2</v>
      </c>
      <c r="BS42" s="33">
        <v>-8.4955349999999999E-2</v>
      </c>
      <c r="BT42" s="33">
        <v>9.7816532900000003E-2</v>
      </c>
      <c r="BU42" s="33">
        <v>3.5791027099999997E-2</v>
      </c>
      <c r="BV42" s="33">
        <v>-3.6712477E-2</v>
      </c>
      <c r="BW42" s="33">
        <v>6.4295803700000001E-2</v>
      </c>
      <c r="BX42" s="33">
        <v>75.033000000000001</v>
      </c>
      <c r="BY42" s="33">
        <v>30.031112856</v>
      </c>
    </row>
    <row r="43" spans="2:77" x14ac:dyDescent="0.2">
      <c r="B43" s="33">
        <v>5510</v>
      </c>
      <c r="C43" s="33" t="s">
        <v>97</v>
      </c>
      <c r="D43" s="33">
        <v>105</v>
      </c>
      <c r="E43" s="33">
        <v>20100331</v>
      </c>
      <c r="F43" s="67">
        <v>6753.19</v>
      </c>
      <c r="G43" s="67">
        <v>186.21600000000001</v>
      </c>
      <c r="H43" s="67">
        <v>161.80000000000001</v>
      </c>
      <c r="I43" s="67">
        <v>85</v>
      </c>
      <c r="J43" s="67">
        <v>1667</v>
      </c>
      <c r="K43" s="67">
        <v>211</v>
      </c>
      <c r="L43" s="67">
        <v>0</v>
      </c>
      <c r="M43" s="67">
        <v>0</v>
      </c>
      <c r="N43" s="67">
        <v>148.99700000000001</v>
      </c>
      <c r="O43" s="67">
        <v>108.13200000000001</v>
      </c>
      <c r="P43" s="67">
        <v>280.476</v>
      </c>
      <c r="Q43" s="67">
        <v>148.99700000000001</v>
      </c>
      <c r="R43" s="67">
        <v>615.75</v>
      </c>
      <c r="S43" s="67">
        <v>216</v>
      </c>
      <c r="T43" s="67">
        <v>226.566</v>
      </c>
      <c r="U43" s="67">
        <v>2325</v>
      </c>
      <c r="V43" s="67">
        <v>1933.0319999999999</v>
      </c>
      <c r="W43" s="67">
        <v>68.269000000000005</v>
      </c>
      <c r="X43" s="67">
        <v>0</v>
      </c>
      <c r="Y43" s="67">
        <v>0</v>
      </c>
      <c r="Z43" s="67">
        <v>356.89</v>
      </c>
      <c r="AA43" s="67">
        <v>428</v>
      </c>
      <c r="AB43" s="67">
        <v>0</v>
      </c>
      <c r="AC43" s="67">
        <v>6.3319999999999999</v>
      </c>
      <c r="AD43" s="67">
        <v>0</v>
      </c>
      <c r="AE43" s="67">
        <v>0</v>
      </c>
      <c r="AF43" s="67">
        <v>0</v>
      </c>
      <c r="AG43" s="67">
        <v>123.5</v>
      </c>
      <c r="AH43" s="67">
        <v>110.601</v>
      </c>
      <c r="AI43" s="67">
        <v>74.471000000000004</v>
      </c>
      <c r="AJ43" s="67">
        <v>0</v>
      </c>
      <c r="AK43" s="67">
        <v>-1.958</v>
      </c>
      <c r="AL43" s="67">
        <v>0.2027517469</v>
      </c>
      <c r="AM43" s="67">
        <v>19.2</v>
      </c>
      <c r="AN43" s="67">
        <v>1.17007251E-2</v>
      </c>
      <c r="AO43" s="67">
        <v>7.6048127500000007E-2</v>
      </c>
      <c r="AP43" s="67">
        <v>0.13450415399999999</v>
      </c>
      <c r="AQ43" s="67">
        <v>0.17203130520000001</v>
      </c>
      <c r="AR43" s="67">
        <v>4.7049076199999998E-2</v>
      </c>
      <c r="AS43" s="67">
        <v>0.2528129395</v>
      </c>
      <c r="AT43" s="67">
        <v>654.43299999999999</v>
      </c>
      <c r="AU43" s="67">
        <v>0.25863561629999998</v>
      </c>
      <c r="AV43" s="67">
        <v>0.74136438370000002</v>
      </c>
      <c r="AW43" s="67">
        <v>0</v>
      </c>
      <c r="AX43" s="67">
        <v>9.0746484500000002E-2</v>
      </c>
      <c r="AY43" s="67">
        <v>2.7878676599999999E-2</v>
      </c>
      <c r="AZ43" s="67">
        <v>0.36186280679999999</v>
      </c>
      <c r="BA43" s="67">
        <v>3.2366433566000001</v>
      </c>
      <c r="BB43" s="67">
        <v>109.8</v>
      </c>
      <c r="BC43" s="67">
        <v>7.3229404600000006E-2</v>
      </c>
      <c r="BD43" s="67">
        <v>0</v>
      </c>
      <c r="BE43" s="67">
        <v>0</v>
      </c>
      <c r="BF43" s="67">
        <v>-0.113321293</v>
      </c>
      <c r="BG43" s="33">
        <v>0.17958353490000001</v>
      </c>
      <c r="BH43" s="33">
        <v>0.34105023649999999</v>
      </c>
      <c r="BI43" s="33">
        <v>4.4829186100000001E-2</v>
      </c>
      <c r="BJ43" s="33">
        <v>199.18100000000001</v>
      </c>
      <c r="BK43" s="33">
        <v>70.314367766999993</v>
      </c>
      <c r="BL43" s="33">
        <v>132.47777812999999</v>
      </c>
      <c r="BM43" s="33">
        <v>-4.5888079999999998E-3</v>
      </c>
      <c r="BN43" s="33">
        <v>42.710511034</v>
      </c>
      <c r="BO43" s="33">
        <v>16.178315825999999</v>
      </c>
      <c r="BP43" s="33">
        <v>26.660869564999999</v>
      </c>
      <c r="BQ43" s="33">
        <v>0.1170150987</v>
      </c>
      <c r="BR43" s="33">
        <v>4.4324152899999997E-2</v>
      </c>
      <c r="BS43" s="33">
        <v>-7.3043477999999995E-2</v>
      </c>
      <c r="BT43" s="33">
        <v>8.4094496399999996E-2</v>
      </c>
      <c r="BU43" s="33">
        <v>3.6358355600000003E-2</v>
      </c>
      <c r="BV43" s="33">
        <v>-2.8806126000000001E-2</v>
      </c>
      <c r="BW43" s="33">
        <v>6.7750166599999995E-2</v>
      </c>
      <c r="BX43" s="33">
        <v>76.611999999999995</v>
      </c>
      <c r="BY43" s="33">
        <v>32.227957295000003</v>
      </c>
    </row>
    <row r="44" spans="2:77" x14ac:dyDescent="0.2">
      <c r="B44" s="33">
        <v>5510</v>
      </c>
      <c r="C44" s="33" t="s">
        <v>98</v>
      </c>
      <c r="D44" s="33">
        <v>106</v>
      </c>
      <c r="E44" s="33">
        <v>20100630</v>
      </c>
      <c r="F44" s="67">
        <v>5972.2030000000004</v>
      </c>
      <c r="G44" s="67">
        <v>149.42850000000001</v>
      </c>
      <c r="H44" s="67">
        <v>161.99799999999999</v>
      </c>
      <c r="I44" s="67">
        <v>76.847999999999999</v>
      </c>
      <c r="J44" s="67">
        <v>1623</v>
      </c>
      <c r="K44" s="67">
        <v>211.02600000000001</v>
      </c>
      <c r="L44" s="67">
        <v>0</v>
      </c>
      <c r="M44" s="67">
        <v>0</v>
      </c>
      <c r="N44" s="67">
        <v>159.61000000000001</v>
      </c>
      <c r="O44" s="67">
        <v>115.673</v>
      </c>
      <c r="P44" s="67">
        <v>242.51650000000001</v>
      </c>
      <c r="Q44" s="67">
        <v>146.88999999999999</v>
      </c>
      <c r="R44" s="67">
        <v>505</v>
      </c>
      <c r="S44" s="67">
        <v>233.35900000000001</v>
      </c>
      <c r="T44" s="67">
        <v>194.4195</v>
      </c>
      <c r="U44" s="67">
        <v>2243.643</v>
      </c>
      <c r="V44" s="67">
        <v>1835.633</v>
      </c>
      <c r="W44" s="67">
        <v>81.547499999999999</v>
      </c>
      <c r="X44" s="67">
        <v>0</v>
      </c>
      <c r="Y44" s="67">
        <v>0</v>
      </c>
      <c r="Z44" s="67">
        <v>338.35849999999999</v>
      </c>
      <c r="AA44" s="67">
        <v>429.05</v>
      </c>
      <c r="AB44" s="67">
        <v>0</v>
      </c>
      <c r="AC44" s="67">
        <v>5.6959999999999997</v>
      </c>
      <c r="AD44" s="67">
        <v>0</v>
      </c>
      <c r="AE44" s="67">
        <v>0</v>
      </c>
      <c r="AF44" s="67">
        <v>0</v>
      </c>
      <c r="AG44" s="67">
        <v>140.39349999999999</v>
      </c>
      <c r="AH44" s="67">
        <v>109.4495</v>
      </c>
      <c r="AI44" s="67">
        <v>69.805499999999995</v>
      </c>
      <c r="AJ44" s="67">
        <v>0</v>
      </c>
      <c r="AK44" s="67">
        <v>8.5500000000000007E-2</v>
      </c>
      <c r="AL44" s="67">
        <v>0.19983196780000001</v>
      </c>
      <c r="AM44" s="67">
        <v>15.249000000000001</v>
      </c>
      <c r="AN44" s="67">
        <v>2.3742159799999999E-2</v>
      </c>
      <c r="AO44" s="67">
        <v>7.43338308E-2</v>
      </c>
      <c r="AP44" s="67">
        <v>0.13495882170000001</v>
      </c>
      <c r="AQ44" s="67">
        <v>0.1721023797</v>
      </c>
      <c r="AR44" s="67">
        <v>3.8108568500000002E-2</v>
      </c>
      <c r="AS44" s="67">
        <v>0.25009613539999997</v>
      </c>
      <c r="AT44" s="67">
        <v>623.22349999999994</v>
      </c>
      <c r="AU44" s="67">
        <v>0.2607758684</v>
      </c>
      <c r="AV44" s="67">
        <v>0.7392241316</v>
      </c>
      <c r="AW44" s="67">
        <v>0</v>
      </c>
      <c r="AX44" s="67">
        <v>9.2864248400000002E-2</v>
      </c>
      <c r="AY44" s="67">
        <v>2.7106133500000001E-2</v>
      </c>
      <c r="AZ44" s="67">
        <v>0.36153786789999998</v>
      </c>
      <c r="BA44" s="67">
        <v>3.1868255222999999</v>
      </c>
      <c r="BB44" s="67">
        <v>113.069</v>
      </c>
      <c r="BC44" s="67">
        <v>6.7916148600000004E-2</v>
      </c>
      <c r="BD44" s="67">
        <v>0</v>
      </c>
      <c r="BE44" s="67">
        <v>0</v>
      </c>
      <c r="BF44" s="67">
        <v>-0.10524251900000001</v>
      </c>
      <c r="BG44" s="33">
        <v>0.18217998690000001</v>
      </c>
      <c r="BH44" s="33">
        <v>0.35133025130000001</v>
      </c>
      <c r="BI44" s="33">
        <v>4.56935682E-2</v>
      </c>
      <c r="BJ44" s="33">
        <v>203.208</v>
      </c>
      <c r="BK44" s="33">
        <v>77.953855809999993</v>
      </c>
      <c r="BL44" s="33">
        <v>136.4152</v>
      </c>
      <c r="BM44" s="33">
        <v>-2.995555E-3</v>
      </c>
      <c r="BN44" s="33">
        <v>36.577421813999997</v>
      </c>
      <c r="BO44" s="33">
        <v>16.706370807999999</v>
      </c>
      <c r="BP44" s="33">
        <v>28.170855756000002</v>
      </c>
      <c r="BQ44" s="33">
        <v>0.1002121146</v>
      </c>
      <c r="BR44" s="33">
        <v>4.5770878899999999E-2</v>
      </c>
      <c r="BS44" s="33">
        <v>-7.7180426999999996E-2</v>
      </c>
      <c r="BT44" s="33">
        <v>8.6110923899999997E-2</v>
      </c>
      <c r="BU44" s="33">
        <v>3.8112529499999999E-2</v>
      </c>
      <c r="BV44" s="33">
        <v>-2.8034922E-2</v>
      </c>
      <c r="BW44" s="33">
        <v>7.1773918800000003E-2</v>
      </c>
      <c r="BX44" s="33">
        <v>77.171000000000006</v>
      </c>
      <c r="BY44" s="33">
        <v>25.112936865999998</v>
      </c>
    </row>
    <row r="45" spans="2:77" x14ac:dyDescent="0.2">
      <c r="B45" s="33">
        <v>5510</v>
      </c>
      <c r="C45" s="33" t="s">
        <v>99</v>
      </c>
      <c r="D45" s="33">
        <v>105</v>
      </c>
      <c r="E45" s="33">
        <v>20100930</v>
      </c>
      <c r="F45" s="67">
        <v>6374.3</v>
      </c>
      <c r="G45" s="67">
        <v>180.124</v>
      </c>
      <c r="H45" s="67">
        <v>166.38800000000001</v>
      </c>
      <c r="I45" s="67">
        <v>86.918999999999997</v>
      </c>
      <c r="J45" s="67">
        <v>1676</v>
      </c>
      <c r="K45" s="67">
        <v>211.589</v>
      </c>
      <c r="L45" s="67">
        <v>0</v>
      </c>
      <c r="M45" s="67">
        <v>0</v>
      </c>
      <c r="N45" s="67">
        <v>165.21299999999999</v>
      </c>
      <c r="O45" s="67">
        <v>121</v>
      </c>
      <c r="P45" s="67">
        <v>287.66300000000001</v>
      </c>
      <c r="Q45" s="67">
        <v>165.21299999999999</v>
      </c>
      <c r="R45" s="67">
        <v>552</v>
      </c>
      <c r="S45" s="67">
        <v>233.83</v>
      </c>
      <c r="T45" s="67">
        <v>206.875</v>
      </c>
      <c r="U45" s="67">
        <v>2320.3420000000001</v>
      </c>
      <c r="V45" s="67">
        <v>1867.96</v>
      </c>
      <c r="W45" s="67">
        <v>91.876000000000005</v>
      </c>
      <c r="X45" s="67">
        <v>0</v>
      </c>
      <c r="Y45" s="67">
        <v>0</v>
      </c>
      <c r="Z45" s="67">
        <v>347.08600000000001</v>
      </c>
      <c r="AA45" s="67">
        <v>426.67500000000001</v>
      </c>
      <c r="AB45" s="67">
        <v>0</v>
      </c>
      <c r="AC45" s="67">
        <v>4.843</v>
      </c>
      <c r="AD45" s="67">
        <v>0</v>
      </c>
      <c r="AE45" s="67">
        <v>0</v>
      </c>
      <c r="AF45" s="67">
        <v>0</v>
      </c>
      <c r="AG45" s="67">
        <v>145.91999999999999</v>
      </c>
      <c r="AH45" s="67">
        <v>110</v>
      </c>
      <c r="AI45" s="67">
        <v>76.525000000000006</v>
      </c>
      <c r="AJ45" s="67">
        <v>0</v>
      </c>
      <c r="AK45" s="67">
        <v>1</v>
      </c>
      <c r="AL45" s="67">
        <v>0.20206163360000001</v>
      </c>
      <c r="AM45" s="67">
        <v>24.882000000000001</v>
      </c>
      <c r="AN45" s="67">
        <v>2.0982213100000001E-2</v>
      </c>
      <c r="AO45" s="67">
        <v>7.5882282499999995E-2</v>
      </c>
      <c r="AP45" s="67">
        <v>0.12643635549999999</v>
      </c>
      <c r="AQ45" s="67">
        <v>0.16693520140000001</v>
      </c>
      <c r="AR45" s="67">
        <v>4.8297351400000001E-2</v>
      </c>
      <c r="AS45" s="67">
        <v>0.25619925389999998</v>
      </c>
      <c r="AT45" s="67">
        <v>670</v>
      </c>
      <c r="AU45" s="67">
        <v>0.2659650939</v>
      </c>
      <c r="AV45" s="67">
        <v>0.7340349061</v>
      </c>
      <c r="AW45" s="67">
        <v>0</v>
      </c>
      <c r="AX45" s="67">
        <v>9.3030037900000001E-2</v>
      </c>
      <c r="AY45" s="67">
        <v>2.80659256E-2</v>
      </c>
      <c r="AZ45" s="67">
        <v>0.35049039809999999</v>
      </c>
      <c r="BA45" s="67">
        <v>3.2018537727999998</v>
      </c>
      <c r="BB45" s="67">
        <v>120.008</v>
      </c>
      <c r="BC45" s="67">
        <v>7.6769937900000002E-2</v>
      </c>
      <c r="BD45" s="67">
        <v>0</v>
      </c>
      <c r="BE45" s="67">
        <v>0</v>
      </c>
      <c r="BF45" s="67">
        <v>-0.109229865</v>
      </c>
      <c r="BG45" s="33">
        <v>0.17942931600000001</v>
      </c>
      <c r="BH45" s="33">
        <v>0.35021127260000001</v>
      </c>
      <c r="BI45" s="33">
        <v>4.76154357E-2</v>
      </c>
      <c r="BJ45" s="33">
        <v>212.34800000000001</v>
      </c>
      <c r="BK45" s="33">
        <v>91.918112113999996</v>
      </c>
      <c r="BL45" s="33">
        <v>183.76540790000001</v>
      </c>
      <c r="BM45" s="33">
        <v>-1.8806439999999999E-3</v>
      </c>
      <c r="BN45" s="33">
        <v>38.848663905000002</v>
      </c>
      <c r="BO45" s="33">
        <v>19.094249892000001</v>
      </c>
      <c r="BP45" s="33">
        <v>27.929255474000001</v>
      </c>
      <c r="BQ45" s="33">
        <v>0.1064346956</v>
      </c>
      <c r="BR45" s="33">
        <v>5.2313013399999997E-2</v>
      </c>
      <c r="BS45" s="33">
        <v>-7.6518507999999999E-2</v>
      </c>
      <c r="BT45" s="33">
        <v>8.9326858199999998E-2</v>
      </c>
      <c r="BU45" s="33">
        <v>3.99299475E-2</v>
      </c>
      <c r="BV45" s="33">
        <v>-2.7435833E-2</v>
      </c>
      <c r="BW45" s="33">
        <v>7.32812823E-2</v>
      </c>
      <c r="BX45" s="33">
        <v>80.09</v>
      </c>
      <c r="BY45" s="33">
        <v>30.013658323000001</v>
      </c>
    </row>
    <row r="46" spans="2:77" x14ac:dyDescent="0.2">
      <c r="B46" s="33">
        <v>5510</v>
      </c>
      <c r="C46" s="33" t="s">
        <v>100</v>
      </c>
      <c r="D46" s="33">
        <v>104</v>
      </c>
      <c r="E46" s="33">
        <v>20101231</v>
      </c>
      <c r="F46" s="67">
        <v>7001.2</v>
      </c>
      <c r="G46" s="67">
        <v>220.2535</v>
      </c>
      <c r="H46" s="67">
        <v>239.827</v>
      </c>
      <c r="I46" s="67">
        <v>89.4345</v>
      </c>
      <c r="J46" s="67">
        <v>1669</v>
      </c>
      <c r="K46" s="67">
        <v>212.51349999999999</v>
      </c>
      <c r="L46" s="67">
        <v>0</v>
      </c>
      <c r="M46" s="67">
        <v>0</v>
      </c>
      <c r="N46" s="67">
        <v>150.9</v>
      </c>
      <c r="O46" s="67">
        <v>123.5</v>
      </c>
      <c r="P46" s="67">
        <v>287.82350000000002</v>
      </c>
      <c r="Q46" s="67">
        <v>144.238</v>
      </c>
      <c r="R46" s="67">
        <v>593.47450000000003</v>
      </c>
      <c r="S46" s="67">
        <v>257.30799999999999</v>
      </c>
      <c r="T46" s="67">
        <v>275.28649999999999</v>
      </c>
      <c r="U46" s="67">
        <v>2368.4834999999998</v>
      </c>
      <c r="V46" s="67">
        <v>1906.7815000000001</v>
      </c>
      <c r="W46" s="67">
        <v>83.643000000000001</v>
      </c>
      <c r="X46" s="67">
        <v>0</v>
      </c>
      <c r="Y46" s="67">
        <v>0</v>
      </c>
      <c r="Z46" s="67">
        <v>335.62599999999998</v>
      </c>
      <c r="AA46" s="67">
        <v>495.06650000000002</v>
      </c>
      <c r="AB46" s="67">
        <v>0</v>
      </c>
      <c r="AC46" s="67">
        <v>5.1375000000000002</v>
      </c>
      <c r="AD46" s="67">
        <v>0</v>
      </c>
      <c r="AE46" s="67">
        <v>0</v>
      </c>
      <c r="AF46" s="67">
        <v>0</v>
      </c>
      <c r="AG46" s="67">
        <v>140.899</v>
      </c>
      <c r="AH46" s="67">
        <v>118.0985</v>
      </c>
      <c r="AI46" s="67">
        <v>77.664000000000001</v>
      </c>
      <c r="AJ46" s="67">
        <v>0</v>
      </c>
      <c r="AK46" s="67">
        <v>-4.4408900000000002E-16</v>
      </c>
      <c r="AL46" s="67">
        <v>0.1894667115</v>
      </c>
      <c r="AM46" s="67">
        <v>23.186499999999999</v>
      </c>
      <c r="AN46" s="67">
        <v>2.3977187399999999E-2</v>
      </c>
      <c r="AO46" s="67">
        <v>7.9325410299999996E-2</v>
      </c>
      <c r="AP46" s="67">
        <v>0.1227972847</v>
      </c>
      <c r="AQ46" s="67">
        <v>0.17862543140000001</v>
      </c>
      <c r="AR46" s="67">
        <v>4.1962686999999999E-2</v>
      </c>
      <c r="AS46" s="67">
        <v>0.26490811130000003</v>
      </c>
      <c r="AT46" s="67">
        <v>656.4855</v>
      </c>
      <c r="AU46" s="67">
        <v>0.26843681530000002</v>
      </c>
      <c r="AV46" s="67">
        <v>0.73156318470000004</v>
      </c>
      <c r="AW46" s="67">
        <v>0</v>
      </c>
      <c r="AX46" s="67">
        <v>9.2943308899999993E-2</v>
      </c>
      <c r="AY46" s="67">
        <v>2.7759970500000002E-2</v>
      </c>
      <c r="AZ46" s="67">
        <v>0.35376540309999999</v>
      </c>
      <c r="BA46" s="67">
        <v>3.2653742647000001</v>
      </c>
      <c r="BB46" s="67">
        <v>101.742</v>
      </c>
      <c r="BC46" s="67">
        <v>7.4786927000000003E-2</v>
      </c>
      <c r="BD46" s="67">
        <v>0</v>
      </c>
      <c r="BE46" s="67">
        <v>0</v>
      </c>
      <c r="BF46" s="67">
        <v>-0.10193406200000001</v>
      </c>
      <c r="BG46" s="33">
        <v>0.1901211843</v>
      </c>
      <c r="BH46" s="33">
        <v>0.34953830679999998</v>
      </c>
      <c r="BI46" s="33">
        <v>4.9659176399999998E-2</v>
      </c>
      <c r="BJ46" s="33">
        <v>245.9255</v>
      </c>
      <c r="BK46" s="33">
        <v>84.386053339</v>
      </c>
      <c r="BL46" s="33">
        <v>173.86014893000001</v>
      </c>
      <c r="BM46" s="33">
        <v>-2.0079820000000002E-3</v>
      </c>
      <c r="BN46" s="33">
        <v>41.000760855000003</v>
      </c>
      <c r="BO46" s="33">
        <v>20.109962158999998</v>
      </c>
      <c r="BP46" s="33">
        <v>33.038582007999999</v>
      </c>
      <c r="BQ46" s="33">
        <v>0.1123308517</v>
      </c>
      <c r="BR46" s="33">
        <v>5.5095786700000003E-2</v>
      </c>
      <c r="BS46" s="33">
        <v>-9.0516662999999997E-2</v>
      </c>
      <c r="BT46" s="33">
        <v>9.9289559400000005E-2</v>
      </c>
      <c r="BU46" s="33">
        <v>4.03537047E-2</v>
      </c>
      <c r="BV46" s="33">
        <v>-2.8857951999999999E-2</v>
      </c>
      <c r="BW46" s="33">
        <v>7.4653375100000002E-2</v>
      </c>
      <c r="BX46" s="33">
        <v>88.3005</v>
      </c>
      <c r="BY46" s="33">
        <v>28.072141005999999</v>
      </c>
    </row>
    <row r="47" spans="2:77" x14ac:dyDescent="0.2">
      <c r="B47" s="33">
        <v>5510</v>
      </c>
      <c r="C47" s="33" t="s">
        <v>101</v>
      </c>
      <c r="D47" s="33">
        <v>103</v>
      </c>
      <c r="E47" s="33">
        <v>20110331</v>
      </c>
      <c r="F47" s="67">
        <v>6894.4</v>
      </c>
      <c r="G47" s="67">
        <v>159.072</v>
      </c>
      <c r="H47" s="67">
        <v>178.87</v>
      </c>
      <c r="I47" s="67">
        <v>94.337999999999994</v>
      </c>
      <c r="J47" s="67">
        <v>1591</v>
      </c>
      <c r="K47" s="67">
        <v>215.4</v>
      </c>
      <c r="L47" s="67">
        <v>0</v>
      </c>
      <c r="M47" s="67">
        <v>0</v>
      </c>
      <c r="N47" s="67">
        <v>156.47499999999999</v>
      </c>
      <c r="O47" s="67">
        <v>89.135000000000005</v>
      </c>
      <c r="P47" s="67">
        <v>283</v>
      </c>
      <c r="Q47" s="67">
        <v>139.64099999999999</v>
      </c>
      <c r="R47" s="67">
        <v>558</v>
      </c>
      <c r="S47" s="67">
        <v>228</v>
      </c>
      <c r="T47" s="67">
        <v>269.8</v>
      </c>
      <c r="U47" s="67">
        <v>2327.4050000000002</v>
      </c>
      <c r="V47" s="67">
        <v>1920</v>
      </c>
      <c r="W47" s="67">
        <v>74.971999999999994</v>
      </c>
      <c r="X47" s="67">
        <v>0</v>
      </c>
      <c r="Y47" s="67">
        <v>0</v>
      </c>
      <c r="Z47" s="67">
        <v>319.79199999999997</v>
      </c>
      <c r="AA47" s="67">
        <v>523.58600000000001</v>
      </c>
      <c r="AB47" s="67">
        <v>0</v>
      </c>
      <c r="AC47" s="67">
        <v>5.5640000000000001</v>
      </c>
      <c r="AD47" s="67">
        <v>0</v>
      </c>
      <c r="AE47" s="67">
        <v>0</v>
      </c>
      <c r="AF47" s="67">
        <v>0</v>
      </c>
      <c r="AG47" s="67">
        <v>153.476</v>
      </c>
      <c r="AH47" s="67">
        <v>124.578</v>
      </c>
      <c r="AI47" s="67">
        <v>78.141999999999996</v>
      </c>
      <c r="AJ47" s="67">
        <v>0</v>
      </c>
      <c r="AK47" s="67">
        <v>0.3</v>
      </c>
      <c r="AL47" s="67">
        <v>0.1963558789</v>
      </c>
      <c r="AM47" s="67">
        <v>42</v>
      </c>
      <c r="AN47" s="67">
        <v>3.70335777E-2</v>
      </c>
      <c r="AO47" s="67">
        <v>8.1550199200000006E-2</v>
      </c>
      <c r="AP47" s="67">
        <v>0.12327444730000001</v>
      </c>
      <c r="AQ47" s="67">
        <v>0.16351292640000001</v>
      </c>
      <c r="AR47" s="67">
        <v>4.9505320399999997E-2</v>
      </c>
      <c r="AS47" s="67">
        <v>0.26740220069999998</v>
      </c>
      <c r="AT47" s="67">
        <v>647.36</v>
      </c>
      <c r="AU47" s="67">
        <v>0.27271706169999999</v>
      </c>
      <c r="AV47" s="67">
        <v>0.72728293830000001</v>
      </c>
      <c r="AW47" s="67">
        <v>0</v>
      </c>
      <c r="AX47" s="67">
        <v>9.5071653300000003E-2</v>
      </c>
      <c r="AY47" s="67">
        <v>2.8844337300000002E-2</v>
      </c>
      <c r="AZ47" s="67">
        <v>0.35093625080000002</v>
      </c>
      <c r="BA47" s="67">
        <v>3.1865671261999999</v>
      </c>
      <c r="BB47" s="67">
        <v>87.7</v>
      </c>
      <c r="BC47" s="67">
        <v>7.0783506699999998E-2</v>
      </c>
      <c r="BD47" s="67">
        <v>0</v>
      </c>
      <c r="BE47" s="67">
        <v>0</v>
      </c>
      <c r="BF47" s="67">
        <v>-0.104816403</v>
      </c>
      <c r="BG47" s="33">
        <v>0.1966186939</v>
      </c>
      <c r="BH47" s="33">
        <v>0.34173644260000002</v>
      </c>
      <c r="BI47" s="33">
        <v>5.1115378900000001E-2</v>
      </c>
      <c r="BJ47" s="33">
        <v>228.154</v>
      </c>
      <c r="BK47" s="33">
        <v>83.569557778000004</v>
      </c>
      <c r="BL47" s="33">
        <v>184.14358453</v>
      </c>
      <c r="BM47" s="33">
        <v>-2.5060870000000002E-3</v>
      </c>
      <c r="BN47" s="33">
        <v>44.821286174000001</v>
      </c>
      <c r="BO47" s="33">
        <v>14.87746173</v>
      </c>
      <c r="BP47" s="33">
        <v>26.984768599999999</v>
      </c>
      <c r="BQ47" s="33">
        <v>0.12279804430000001</v>
      </c>
      <c r="BR47" s="33">
        <v>4.07601691E-2</v>
      </c>
      <c r="BS47" s="33">
        <v>-7.3930872999999994E-2</v>
      </c>
      <c r="BT47" s="33">
        <v>7.5886829000000003E-2</v>
      </c>
      <c r="BU47" s="33">
        <v>3.8392456200000001E-2</v>
      </c>
      <c r="BV47" s="33">
        <v>-5.2866889999999998E-3</v>
      </c>
      <c r="BW47" s="33">
        <v>7.8624422499999999E-2</v>
      </c>
      <c r="BX47" s="33">
        <v>83.637</v>
      </c>
      <c r="BY47" s="33">
        <v>32.713979303000002</v>
      </c>
    </row>
    <row r="48" spans="2:77" x14ac:dyDescent="0.2">
      <c r="B48" s="33">
        <v>5510</v>
      </c>
      <c r="C48" s="33" t="s">
        <v>102</v>
      </c>
      <c r="D48" s="33">
        <v>103</v>
      </c>
      <c r="E48" s="33">
        <v>20110630</v>
      </c>
      <c r="F48" s="67">
        <v>6673.7</v>
      </c>
      <c r="G48" s="67">
        <v>171.56</v>
      </c>
      <c r="H48" s="67">
        <v>195.6</v>
      </c>
      <c r="I48" s="67">
        <v>85.963999999999999</v>
      </c>
      <c r="J48" s="67">
        <v>1580</v>
      </c>
      <c r="K48" s="67">
        <v>221.5</v>
      </c>
      <c r="L48" s="67">
        <v>0</v>
      </c>
      <c r="M48" s="67">
        <v>0</v>
      </c>
      <c r="N48" s="67">
        <v>165</v>
      </c>
      <c r="O48" s="67">
        <v>96.566000000000003</v>
      </c>
      <c r="P48" s="67">
        <v>254.52500000000001</v>
      </c>
      <c r="Q48" s="67">
        <v>160.17099999999999</v>
      </c>
      <c r="R48" s="67">
        <v>556</v>
      </c>
      <c r="S48" s="67">
        <v>233</v>
      </c>
      <c r="T48" s="67">
        <v>237.8</v>
      </c>
      <c r="U48" s="67">
        <v>2423.2150000000001</v>
      </c>
      <c r="V48" s="67">
        <v>1914</v>
      </c>
      <c r="W48" s="67">
        <v>73.483999999999995</v>
      </c>
      <c r="X48" s="67">
        <v>0</v>
      </c>
      <c r="Y48" s="67">
        <v>0</v>
      </c>
      <c r="Z48" s="67">
        <v>324</v>
      </c>
      <c r="AA48" s="67">
        <v>440.33100000000002</v>
      </c>
      <c r="AB48" s="67">
        <v>0</v>
      </c>
      <c r="AC48" s="67">
        <v>5.5679999999999996</v>
      </c>
      <c r="AD48" s="67">
        <v>0</v>
      </c>
      <c r="AE48" s="67">
        <v>0</v>
      </c>
      <c r="AF48" s="67">
        <v>0</v>
      </c>
      <c r="AG48" s="67">
        <v>160.17099999999999</v>
      </c>
      <c r="AH48" s="67">
        <v>123.32899999999999</v>
      </c>
      <c r="AI48" s="67">
        <v>79</v>
      </c>
      <c r="AJ48" s="67">
        <v>0</v>
      </c>
      <c r="AK48" s="67">
        <v>1.31</v>
      </c>
      <c r="AL48" s="67">
        <v>0.20225385530000001</v>
      </c>
      <c r="AM48" s="67">
        <v>68.209999999999994</v>
      </c>
      <c r="AN48" s="67">
        <v>3.9079873100000002E-2</v>
      </c>
      <c r="AO48" s="67">
        <v>8.1204033699999997E-2</v>
      </c>
      <c r="AP48" s="67">
        <v>0.1237795421</v>
      </c>
      <c r="AQ48" s="67">
        <v>0.16390926410000001</v>
      </c>
      <c r="AR48" s="67">
        <v>4.7951180900000001E-2</v>
      </c>
      <c r="AS48" s="67">
        <v>0.26497965940000001</v>
      </c>
      <c r="AT48" s="67">
        <v>659.84799999999996</v>
      </c>
      <c r="AU48" s="67">
        <v>0.268541376</v>
      </c>
      <c r="AV48" s="67">
        <v>0.73145862399999995</v>
      </c>
      <c r="AW48" s="67">
        <v>0</v>
      </c>
      <c r="AX48" s="67">
        <v>9.5902757800000002E-2</v>
      </c>
      <c r="AY48" s="67">
        <v>2.90779535E-2</v>
      </c>
      <c r="AZ48" s="67">
        <v>0.35684934289999998</v>
      </c>
      <c r="BA48" s="67">
        <v>3.2027795325000001</v>
      </c>
      <c r="BB48" s="67">
        <v>87.8</v>
      </c>
      <c r="BC48" s="67">
        <v>6.7341992399999995E-2</v>
      </c>
      <c r="BD48" s="67">
        <v>0</v>
      </c>
      <c r="BE48" s="67">
        <v>0</v>
      </c>
      <c r="BF48" s="67">
        <v>-0.10027765399999999</v>
      </c>
      <c r="BG48" s="33">
        <v>0.19763766699999999</v>
      </c>
      <c r="BH48" s="33">
        <v>0.33421550090000002</v>
      </c>
      <c r="BI48" s="33">
        <v>5.20581949E-2</v>
      </c>
      <c r="BJ48" s="33">
        <v>246.7</v>
      </c>
      <c r="BK48" s="33">
        <v>83.828631157000004</v>
      </c>
      <c r="BL48" s="33">
        <v>178.98072930999999</v>
      </c>
      <c r="BM48" s="33">
        <v>-3.1651969999999998E-3</v>
      </c>
      <c r="BN48" s="33">
        <v>38.283326363</v>
      </c>
      <c r="BO48" s="33">
        <v>16.700984111</v>
      </c>
      <c r="BP48" s="33">
        <v>29.749451604000001</v>
      </c>
      <c r="BQ48" s="33">
        <v>0.1048858257</v>
      </c>
      <c r="BR48" s="33">
        <v>4.5756120900000002E-2</v>
      </c>
      <c r="BS48" s="33">
        <v>-8.1505347000000006E-2</v>
      </c>
      <c r="BT48" s="33">
        <v>7.1042327099999997E-2</v>
      </c>
      <c r="BU48" s="33">
        <v>3.6544850500000003E-2</v>
      </c>
      <c r="BV48" s="33">
        <v>-2.816448E-3</v>
      </c>
      <c r="BW48" s="33">
        <v>7.6777782500000002E-2</v>
      </c>
      <c r="BX48" s="33">
        <v>96.009</v>
      </c>
      <c r="BY48" s="33">
        <v>25.234858871</v>
      </c>
    </row>
    <row r="49" spans="2:77" x14ac:dyDescent="0.2">
      <c r="B49" s="33">
        <v>5510</v>
      </c>
      <c r="C49" s="33" t="s">
        <v>103</v>
      </c>
      <c r="D49" s="33">
        <v>103</v>
      </c>
      <c r="E49" s="33">
        <v>20110930</v>
      </c>
      <c r="F49" s="67">
        <v>6663.3</v>
      </c>
      <c r="G49" s="67">
        <v>167.1</v>
      </c>
      <c r="H49" s="67">
        <v>193.7</v>
      </c>
      <c r="I49" s="67">
        <v>86.789000000000001</v>
      </c>
      <c r="J49" s="67">
        <v>1608.9649999999999</v>
      </c>
      <c r="K49" s="67">
        <v>227.09899999999999</v>
      </c>
      <c r="L49" s="67">
        <v>0</v>
      </c>
      <c r="M49" s="67">
        <v>0</v>
      </c>
      <c r="N49" s="67">
        <v>185.828</v>
      </c>
      <c r="O49" s="67">
        <v>116.128</v>
      </c>
      <c r="P49" s="67">
        <v>286.3</v>
      </c>
      <c r="Q49" s="67">
        <v>178.09899999999999</v>
      </c>
      <c r="R49" s="67">
        <v>589.4</v>
      </c>
      <c r="S49" s="67">
        <v>256.01499999999999</v>
      </c>
      <c r="T49" s="67">
        <v>229.74299999999999</v>
      </c>
      <c r="U49" s="67">
        <v>2537.9589999999998</v>
      </c>
      <c r="V49" s="67">
        <v>1891.885</v>
      </c>
      <c r="W49" s="67">
        <v>80.599999999999994</v>
      </c>
      <c r="X49" s="67">
        <v>0</v>
      </c>
      <c r="Y49" s="67">
        <v>0</v>
      </c>
      <c r="Z49" s="67">
        <v>327.64800000000002</v>
      </c>
      <c r="AA49" s="67">
        <v>473</v>
      </c>
      <c r="AB49" s="67">
        <v>0</v>
      </c>
      <c r="AC49" s="67">
        <v>5.9939999999999998</v>
      </c>
      <c r="AD49" s="67">
        <v>0</v>
      </c>
      <c r="AE49" s="67">
        <v>0</v>
      </c>
      <c r="AF49" s="67">
        <v>0</v>
      </c>
      <c r="AG49" s="67">
        <v>178.09899999999999</v>
      </c>
      <c r="AH49" s="67">
        <v>123.136</v>
      </c>
      <c r="AI49" s="67">
        <v>79</v>
      </c>
      <c r="AJ49" s="67">
        <v>0</v>
      </c>
      <c r="AK49" s="67">
        <v>0.121</v>
      </c>
      <c r="AL49" s="67">
        <v>0.2141765199</v>
      </c>
      <c r="AM49" s="67">
        <v>43.216000000000001</v>
      </c>
      <c r="AN49" s="67">
        <v>3.1956944399999999E-2</v>
      </c>
      <c r="AO49" s="67">
        <v>7.9932923399999994E-2</v>
      </c>
      <c r="AP49" s="67">
        <v>0.13466215710000001</v>
      </c>
      <c r="AQ49" s="67">
        <v>0.17567426850000001</v>
      </c>
      <c r="AR49" s="67">
        <v>5.0784121500000001E-2</v>
      </c>
      <c r="AS49" s="67">
        <v>0.26828270430000001</v>
      </c>
      <c r="AT49" s="67">
        <v>651</v>
      </c>
      <c r="AU49" s="67">
        <v>0.27413469140000002</v>
      </c>
      <c r="AV49" s="67">
        <v>0.72586530859999998</v>
      </c>
      <c r="AW49" s="67">
        <v>0</v>
      </c>
      <c r="AX49" s="67">
        <v>9.5375722499999996E-2</v>
      </c>
      <c r="AY49" s="67">
        <v>2.9157175399999999E-2</v>
      </c>
      <c r="AZ49" s="67">
        <v>0.35451288869999997</v>
      </c>
      <c r="BA49" s="67">
        <v>3.2182345358000002</v>
      </c>
      <c r="BB49" s="67">
        <v>97.373999999999995</v>
      </c>
      <c r="BC49" s="67">
        <v>6.4085201300000005E-2</v>
      </c>
      <c r="BD49" s="67">
        <v>0</v>
      </c>
      <c r="BE49" s="67">
        <v>0</v>
      </c>
      <c r="BF49" s="67">
        <v>-0.10875533900000001</v>
      </c>
      <c r="BG49" s="33">
        <v>0.204197503</v>
      </c>
      <c r="BH49" s="33">
        <v>0.33949611909999999</v>
      </c>
      <c r="BI49" s="33">
        <v>5.0454431000000001E-2</v>
      </c>
      <c r="BJ49" s="33">
        <v>267.012</v>
      </c>
      <c r="BK49" s="33">
        <v>85.894394320999993</v>
      </c>
      <c r="BL49" s="33">
        <v>185.11593615000001</v>
      </c>
      <c r="BM49" s="33">
        <v>-2.818128E-3</v>
      </c>
      <c r="BN49" s="33">
        <v>40.454345273000001</v>
      </c>
      <c r="BO49" s="33">
        <v>19.835880588999999</v>
      </c>
      <c r="BP49" s="33">
        <v>28.137786208000001</v>
      </c>
      <c r="BQ49" s="33">
        <v>0.1108338227</v>
      </c>
      <c r="BR49" s="33">
        <v>5.4344878300000003E-2</v>
      </c>
      <c r="BS49" s="33">
        <v>-7.7089825000000001E-2</v>
      </c>
      <c r="BT49" s="33">
        <v>7.47564223E-2</v>
      </c>
      <c r="BU49" s="33">
        <v>3.8308727600000002E-2</v>
      </c>
      <c r="BV49" s="33">
        <v>-9.7854929999999993E-3</v>
      </c>
      <c r="BW49" s="33">
        <v>7.7352044699999997E-2</v>
      </c>
      <c r="BX49" s="33">
        <v>102.40900000000001</v>
      </c>
      <c r="BY49" s="33">
        <v>32.152439653999998</v>
      </c>
    </row>
    <row r="50" spans="2:77" x14ac:dyDescent="0.2">
      <c r="B50" s="33">
        <v>5510</v>
      </c>
      <c r="C50" s="33" t="s">
        <v>104</v>
      </c>
      <c r="D50" s="33">
        <v>102</v>
      </c>
      <c r="E50" s="33">
        <v>20111231</v>
      </c>
      <c r="F50" s="67">
        <v>6855.0124999999998</v>
      </c>
      <c r="G50" s="67">
        <v>219.1035</v>
      </c>
      <c r="H50" s="67">
        <v>215.41249999999999</v>
      </c>
      <c r="I50" s="67">
        <v>76.959500000000006</v>
      </c>
      <c r="J50" s="67">
        <v>1677.35</v>
      </c>
      <c r="K50" s="67">
        <v>231.79400000000001</v>
      </c>
      <c r="L50" s="67">
        <v>0</v>
      </c>
      <c r="M50" s="67">
        <v>0</v>
      </c>
      <c r="N50" s="67">
        <v>173.2</v>
      </c>
      <c r="O50" s="67">
        <v>117.899</v>
      </c>
      <c r="P50" s="67">
        <v>294.24849999999998</v>
      </c>
      <c r="Q50" s="67">
        <v>169.18899999999999</v>
      </c>
      <c r="R50" s="67">
        <v>676.95299999999997</v>
      </c>
      <c r="S50" s="67">
        <v>262.71699999999998</v>
      </c>
      <c r="T50" s="67">
        <v>276.91500000000002</v>
      </c>
      <c r="U50" s="67">
        <v>2535.64</v>
      </c>
      <c r="V50" s="67">
        <v>2001.1655000000001</v>
      </c>
      <c r="W50" s="67">
        <v>86.657499999999999</v>
      </c>
      <c r="X50" s="67">
        <v>0</v>
      </c>
      <c r="Y50" s="67">
        <v>0</v>
      </c>
      <c r="Z50" s="67">
        <v>377.55650000000003</v>
      </c>
      <c r="AA50" s="67">
        <v>452</v>
      </c>
      <c r="AB50" s="67">
        <v>0</v>
      </c>
      <c r="AC50" s="67">
        <v>15.849</v>
      </c>
      <c r="AD50" s="67">
        <v>0</v>
      </c>
      <c r="AE50" s="67">
        <v>0</v>
      </c>
      <c r="AF50" s="67">
        <v>0</v>
      </c>
      <c r="AG50" s="67">
        <v>171.8425</v>
      </c>
      <c r="AH50" s="67">
        <v>131.5735</v>
      </c>
      <c r="AI50" s="67">
        <v>86.081000000000003</v>
      </c>
      <c r="AJ50" s="67">
        <v>0</v>
      </c>
      <c r="AK50" s="67">
        <v>-0.72650000000000003</v>
      </c>
      <c r="AL50" s="67">
        <v>0.20851846600000001</v>
      </c>
      <c r="AM50" s="67">
        <v>23.95</v>
      </c>
      <c r="AN50" s="67">
        <v>1.4819194799999999E-2</v>
      </c>
      <c r="AO50" s="67">
        <v>8.1100411499999997E-2</v>
      </c>
      <c r="AP50" s="67">
        <v>0.1258807082</v>
      </c>
      <c r="AQ50" s="67">
        <v>0.18295177309999999</v>
      </c>
      <c r="AR50" s="67">
        <v>3.2145220100000003E-2</v>
      </c>
      <c r="AS50" s="67">
        <v>0.2635748705</v>
      </c>
      <c r="AT50" s="67">
        <v>682.47249999999997</v>
      </c>
      <c r="AU50" s="67">
        <v>0.27129965420000002</v>
      </c>
      <c r="AV50" s="67">
        <v>0.72870034579999998</v>
      </c>
      <c r="AW50" s="67">
        <v>0</v>
      </c>
      <c r="AX50" s="67">
        <v>9.1413580699999997E-2</v>
      </c>
      <c r="AY50" s="67">
        <v>2.7337876099999998E-2</v>
      </c>
      <c r="AZ50" s="67">
        <v>0.34247280250000001</v>
      </c>
      <c r="BA50" s="67">
        <v>3.3324052259000001</v>
      </c>
      <c r="BB50" s="67">
        <v>94.94</v>
      </c>
      <c r="BC50" s="67">
        <v>5.87755191E-2</v>
      </c>
      <c r="BD50" s="67">
        <v>0</v>
      </c>
      <c r="BE50" s="67">
        <v>0</v>
      </c>
      <c r="BF50" s="67">
        <v>-0.112535311</v>
      </c>
      <c r="BG50" s="33">
        <v>0.2047993514</v>
      </c>
      <c r="BH50" s="33">
        <v>0.34181883280000003</v>
      </c>
      <c r="BI50" s="33">
        <v>5.0478283499999999E-2</v>
      </c>
      <c r="BJ50" s="33">
        <v>266.33449999999999</v>
      </c>
      <c r="BK50" s="33">
        <v>90.902109362999994</v>
      </c>
      <c r="BL50" s="33">
        <v>189.92803731999999</v>
      </c>
      <c r="BM50" s="33">
        <v>-1.670328E-3</v>
      </c>
      <c r="BN50" s="33">
        <v>40.082687708000002</v>
      </c>
      <c r="BO50" s="33">
        <v>19.808390534000001</v>
      </c>
      <c r="BP50" s="33">
        <v>32.631235615999998</v>
      </c>
      <c r="BQ50" s="33">
        <v>0.10981558280000001</v>
      </c>
      <c r="BR50" s="33">
        <v>5.4269563100000001E-2</v>
      </c>
      <c r="BS50" s="33">
        <v>-8.9400646E-2</v>
      </c>
      <c r="BT50" s="33">
        <v>9.4254082399999994E-2</v>
      </c>
      <c r="BU50" s="33">
        <v>3.95284459E-2</v>
      </c>
      <c r="BV50" s="33">
        <v>-1.7680867999999999E-2</v>
      </c>
      <c r="BW50" s="33">
        <v>7.7596602599999995E-2</v>
      </c>
      <c r="BX50" s="33">
        <v>113.46550000000001</v>
      </c>
      <c r="BY50" s="33">
        <v>27.259842626000001</v>
      </c>
    </row>
    <row r="51" spans="2:77" x14ac:dyDescent="0.2">
      <c r="B51" s="33">
        <v>5510</v>
      </c>
      <c r="C51" s="33" t="s">
        <v>105</v>
      </c>
      <c r="D51" s="33">
        <v>99</v>
      </c>
      <c r="E51" s="33">
        <v>20120331</v>
      </c>
      <c r="F51" s="67">
        <v>5835.4960000000001</v>
      </c>
      <c r="G51" s="67">
        <v>172.697</v>
      </c>
      <c r="H51" s="67">
        <v>169.75899999999999</v>
      </c>
      <c r="I51" s="67">
        <v>74</v>
      </c>
      <c r="J51" s="67">
        <v>1621.6</v>
      </c>
      <c r="K51" s="67">
        <v>233</v>
      </c>
      <c r="L51" s="67">
        <v>0</v>
      </c>
      <c r="M51" s="67">
        <v>0</v>
      </c>
      <c r="N51" s="67">
        <v>164.09200000000001</v>
      </c>
      <c r="O51" s="67">
        <v>120.688</v>
      </c>
      <c r="P51" s="67">
        <v>304.92099999999999</v>
      </c>
      <c r="Q51" s="67">
        <v>161.88300000000001</v>
      </c>
      <c r="R51" s="67">
        <v>625.6</v>
      </c>
      <c r="S51" s="67">
        <v>265.40300000000002</v>
      </c>
      <c r="T51" s="67">
        <v>217.43899999999999</v>
      </c>
      <c r="U51" s="67">
        <v>2446.9749999999999</v>
      </c>
      <c r="V51" s="67">
        <v>1814.633</v>
      </c>
      <c r="W51" s="67">
        <v>93.1</v>
      </c>
      <c r="X51" s="67">
        <v>0</v>
      </c>
      <c r="Y51" s="67">
        <v>0</v>
      </c>
      <c r="Z51" s="67">
        <v>385.80599999999998</v>
      </c>
      <c r="AA51" s="67">
        <v>417</v>
      </c>
      <c r="AB51" s="67">
        <v>0</v>
      </c>
      <c r="AC51" s="67">
        <v>16.475000000000001</v>
      </c>
      <c r="AD51" s="67">
        <v>0</v>
      </c>
      <c r="AE51" s="67">
        <v>0</v>
      </c>
      <c r="AF51" s="67">
        <v>0</v>
      </c>
      <c r="AG51" s="67">
        <v>162.9</v>
      </c>
      <c r="AH51" s="67">
        <v>123.8</v>
      </c>
      <c r="AI51" s="67">
        <v>87.320999999999998</v>
      </c>
      <c r="AJ51" s="67">
        <v>0</v>
      </c>
      <c r="AK51" s="67">
        <v>-4.0259999999999998</v>
      </c>
      <c r="AL51" s="67">
        <v>0.19962686569999999</v>
      </c>
      <c r="AM51" s="67">
        <v>0.98499999999999999</v>
      </c>
      <c r="AN51" s="67">
        <v>9.9815573000000008E-3</v>
      </c>
      <c r="AO51" s="67">
        <v>7.8337458600000007E-2</v>
      </c>
      <c r="AP51" s="67">
        <v>0.1195950236</v>
      </c>
      <c r="AQ51" s="67">
        <v>0.19471462649999999</v>
      </c>
      <c r="AR51" s="67">
        <v>4.2799999999999998E-2</v>
      </c>
      <c r="AS51" s="67">
        <v>0.26775987950000002</v>
      </c>
      <c r="AT51" s="67">
        <v>659</v>
      </c>
      <c r="AU51" s="67">
        <v>0.27289202499999998</v>
      </c>
      <c r="AV51" s="67">
        <v>0.72710797500000002</v>
      </c>
      <c r="AW51" s="67">
        <v>0</v>
      </c>
      <c r="AX51" s="67">
        <v>8.6099585100000001E-2</v>
      </c>
      <c r="AY51" s="67">
        <v>2.58619304E-2</v>
      </c>
      <c r="AZ51" s="67">
        <v>0.32490536190000002</v>
      </c>
      <c r="BA51" s="67">
        <v>3.2582065269</v>
      </c>
      <c r="BB51" s="67">
        <v>76.3</v>
      </c>
      <c r="BC51" s="67">
        <v>5.8394160600000002E-2</v>
      </c>
      <c r="BD51" s="67">
        <v>0</v>
      </c>
      <c r="BE51" s="67">
        <v>0</v>
      </c>
      <c r="BF51" s="67">
        <v>-0.12224758099999999</v>
      </c>
      <c r="BG51" s="33">
        <v>0.2093657189</v>
      </c>
      <c r="BH51" s="33">
        <v>0.34395847810000002</v>
      </c>
      <c r="BI51" s="33">
        <v>5.2848416000000002E-2</v>
      </c>
      <c r="BJ51" s="33">
        <v>246</v>
      </c>
      <c r="BK51" s="33">
        <v>81.763072363000006</v>
      </c>
      <c r="BL51" s="33">
        <v>173.33668334000001</v>
      </c>
      <c r="BM51" s="33">
        <v>-1.2078429999999999E-3</v>
      </c>
      <c r="BN51" s="33">
        <v>40.430333072000003</v>
      </c>
      <c r="BO51" s="33">
        <v>18.655888600000001</v>
      </c>
      <c r="BP51" s="33">
        <v>26.134077963999999</v>
      </c>
      <c r="BQ51" s="33">
        <v>0.1107680358</v>
      </c>
      <c r="BR51" s="33">
        <v>5.1112023600000001E-2</v>
      </c>
      <c r="BS51" s="33">
        <v>-7.1600213999999995E-2</v>
      </c>
      <c r="BT51" s="33">
        <v>9.0917865900000006E-2</v>
      </c>
      <c r="BU51" s="33">
        <v>4.1429334300000002E-2</v>
      </c>
      <c r="BV51" s="33">
        <v>-2.6778242000000001E-2</v>
      </c>
      <c r="BW51" s="33">
        <v>7.38166668E-2</v>
      </c>
      <c r="BX51" s="33">
        <v>113.7</v>
      </c>
      <c r="BY51" s="33">
        <v>32.952143708999998</v>
      </c>
    </row>
    <row r="52" spans="2:77" x14ac:dyDescent="0.2">
      <c r="B52" s="33">
        <v>5510</v>
      </c>
      <c r="C52" s="33" t="s">
        <v>106</v>
      </c>
      <c r="D52" s="33">
        <v>98</v>
      </c>
      <c r="E52" s="33">
        <v>20120630</v>
      </c>
      <c r="F52" s="67">
        <v>6369.2115000000003</v>
      </c>
      <c r="G52" s="67">
        <v>169.73099999999999</v>
      </c>
      <c r="H52" s="67">
        <v>155.01349999999999</v>
      </c>
      <c r="I52" s="67">
        <v>73.613500000000002</v>
      </c>
      <c r="J52" s="67">
        <v>1680.9860000000001</v>
      </c>
      <c r="K52" s="67">
        <v>238.83250000000001</v>
      </c>
      <c r="L52" s="67">
        <v>0</v>
      </c>
      <c r="M52" s="67">
        <v>0</v>
      </c>
      <c r="N52" s="67">
        <v>175.703</v>
      </c>
      <c r="O52" s="67">
        <v>132.55350000000001</v>
      </c>
      <c r="P52" s="67">
        <v>271.32749999999999</v>
      </c>
      <c r="Q52" s="67">
        <v>160.2175</v>
      </c>
      <c r="R52" s="67">
        <v>638.20000000000005</v>
      </c>
      <c r="S52" s="67">
        <v>269.45699999999999</v>
      </c>
      <c r="T52" s="67">
        <v>230.3135</v>
      </c>
      <c r="U52" s="67">
        <v>2347.3270000000002</v>
      </c>
      <c r="V52" s="67">
        <v>1845.12</v>
      </c>
      <c r="W52" s="67">
        <v>93.245000000000005</v>
      </c>
      <c r="X52" s="67">
        <v>0</v>
      </c>
      <c r="Y52" s="67">
        <v>0</v>
      </c>
      <c r="Z52" s="67">
        <v>392.25</v>
      </c>
      <c r="AA52" s="67">
        <v>432.8</v>
      </c>
      <c r="AB52" s="67">
        <v>0</v>
      </c>
      <c r="AC52" s="67">
        <v>15.288500000000001</v>
      </c>
      <c r="AD52" s="67">
        <v>0</v>
      </c>
      <c r="AE52" s="67">
        <v>0</v>
      </c>
      <c r="AF52" s="67">
        <v>0</v>
      </c>
      <c r="AG52" s="67">
        <v>174.1635</v>
      </c>
      <c r="AH52" s="67">
        <v>122.086</v>
      </c>
      <c r="AI52" s="67">
        <v>88.787999999999997</v>
      </c>
      <c r="AJ52" s="67">
        <v>0</v>
      </c>
      <c r="AK52" s="67">
        <v>-1.8875</v>
      </c>
      <c r="AL52" s="67">
        <v>0.2016048204</v>
      </c>
      <c r="AM52" s="67">
        <v>2.734</v>
      </c>
      <c r="AN52" s="67">
        <v>2.9748172999999999E-3</v>
      </c>
      <c r="AO52" s="67">
        <v>7.7607669000000004E-2</v>
      </c>
      <c r="AP52" s="67">
        <v>0.13303434629999999</v>
      </c>
      <c r="AQ52" s="67">
        <v>0.19907968870000001</v>
      </c>
      <c r="AR52" s="67">
        <v>4.0047535299999999E-2</v>
      </c>
      <c r="AS52" s="67">
        <v>0.27351243209999998</v>
      </c>
      <c r="AT52" s="67">
        <v>672.20500000000004</v>
      </c>
      <c r="AU52" s="67">
        <v>0.278269924</v>
      </c>
      <c r="AV52" s="67">
        <v>0.72173007600000005</v>
      </c>
      <c r="AW52" s="67">
        <v>0</v>
      </c>
      <c r="AX52" s="67">
        <v>8.7476295199999998E-2</v>
      </c>
      <c r="AY52" s="67">
        <v>2.64024107E-2</v>
      </c>
      <c r="AZ52" s="67">
        <v>0.32036836590000001</v>
      </c>
      <c r="BA52" s="67">
        <v>3.2479588857000001</v>
      </c>
      <c r="BB52" s="67">
        <v>89.658000000000001</v>
      </c>
      <c r="BC52" s="67">
        <v>4.7267350999999999E-2</v>
      </c>
      <c r="BD52" s="67">
        <v>0</v>
      </c>
      <c r="BE52" s="67">
        <v>0</v>
      </c>
      <c r="BF52" s="67">
        <v>-0.114703754</v>
      </c>
      <c r="BG52" s="33">
        <v>0.2262450811</v>
      </c>
      <c r="BH52" s="33">
        <v>0.34316212689999998</v>
      </c>
      <c r="BI52" s="33">
        <v>5.5759894499999997E-2</v>
      </c>
      <c r="BJ52" s="33">
        <v>250.17750000000001</v>
      </c>
      <c r="BK52" s="33">
        <v>87.346051994999996</v>
      </c>
      <c r="BL52" s="33">
        <v>180.70309782000001</v>
      </c>
      <c r="BM52" s="33">
        <v>-9.63958E-4</v>
      </c>
      <c r="BN52" s="33">
        <v>35.522820662999997</v>
      </c>
      <c r="BO52" s="33">
        <v>18.748505774000002</v>
      </c>
      <c r="BP52" s="33">
        <v>26.333304138999999</v>
      </c>
      <c r="BQ52" s="33">
        <v>9.73227963E-2</v>
      </c>
      <c r="BR52" s="33">
        <v>5.1365769200000001E-2</v>
      </c>
      <c r="BS52" s="33">
        <v>-7.2146038999999995E-2</v>
      </c>
      <c r="BT52" s="33">
        <v>7.8900431300000004E-2</v>
      </c>
      <c r="BU52" s="33">
        <v>4.22875349E-2</v>
      </c>
      <c r="BV52" s="33">
        <v>-1.5122142999999999E-2</v>
      </c>
      <c r="BW52" s="33">
        <v>7.5941966999999999E-2</v>
      </c>
      <c r="BX52" s="33">
        <v>115.4</v>
      </c>
      <c r="BY52" s="33">
        <v>27.938022298</v>
      </c>
    </row>
    <row r="53" spans="2:77" x14ac:dyDescent="0.2">
      <c r="B53" s="33">
        <v>5510</v>
      </c>
      <c r="C53" s="33" t="s">
        <v>107</v>
      </c>
      <c r="D53" s="33">
        <v>99</v>
      </c>
      <c r="E53" s="33">
        <v>20120930</v>
      </c>
      <c r="F53" s="67">
        <v>6902.6710000000003</v>
      </c>
      <c r="G53" s="67">
        <v>204.03299999999999</v>
      </c>
      <c r="H53" s="67">
        <v>176.084</v>
      </c>
      <c r="I53" s="67">
        <v>79.478999999999999</v>
      </c>
      <c r="J53" s="67">
        <v>1592</v>
      </c>
      <c r="K53" s="67">
        <v>245</v>
      </c>
      <c r="L53" s="67">
        <v>0</v>
      </c>
      <c r="M53" s="67">
        <v>0</v>
      </c>
      <c r="N53" s="67">
        <v>161.28399999999999</v>
      </c>
      <c r="O53" s="67">
        <v>125</v>
      </c>
      <c r="P53" s="67">
        <v>310.29399999999998</v>
      </c>
      <c r="Q53" s="67">
        <v>161.28399999999999</v>
      </c>
      <c r="R53" s="67">
        <v>632</v>
      </c>
      <c r="S53" s="67">
        <v>258.3</v>
      </c>
      <c r="T53" s="67">
        <v>259.988</v>
      </c>
      <c r="U53" s="67">
        <v>2248.9229999999998</v>
      </c>
      <c r="V53" s="67">
        <v>1960.095</v>
      </c>
      <c r="W53" s="67">
        <v>93.349000000000004</v>
      </c>
      <c r="X53" s="67">
        <v>0</v>
      </c>
      <c r="Y53" s="67">
        <v>0</v>
      </c>
      <c r="Z53" s="67">
        <v>388.6</v>
      </c>
      <c r="AA53" s="67">
        <v>429.1</v>
      </c>
      <c r="AB53" s="67">
        <v>0</v>
      </c>
      <c r="AC53" s="67">
        <v>16.670000000000002</v>
      </c>
      <c r="AD53" s="67">
        <v>0</v>
      </c>
      <c r="AE53" s="67">
        <v>0</v>
      </c>
      <c r="AF53" s="67">
        <v>0</v>
      </c>
      <c r="AG53" s="67">
        <v>161.28399999999999</v>
      </c>
      <c r="AH53" s="67">
        <v>141.17400000000001</v>
      </c>
      <c r="AI53" s="67">
        <v>91.799000000000007</v>
      </c>
      <c r="AJ53" s="67">
        <v>0</v>
      </c>
      <c r="AK53" s="67">
        <v>-6.6040000000000001</v>
      </c>
      <c r="AL53" s="67">
        <v>0.22919933109999999</v>
      </c>
      <c r="AM53" s="67">
        <v>10.555999999999999</v>
      </c>
      <c r="AN53" s="67">
        <v>2.2162087600000002E-2</v>
      </c>
      <c r="AO53" s="67">
        <v>8.1795066499999999E-2</v>
      </c>
      <c r="AP53" s="67">
        <v>0.14827786539999999</v>
      </c>
      <c r="AQ53" s="67">
        <v>0.21313410590000001</v>
      </c>
      <c r="AR53" s="67">
        <v>4.7520798699999998E-2</v>
      </c>
      <c r="AS53" s="67">
        <v>0.2772182004</v>
      </c>
      <c r="AT53" s="67">
        <v>689.053</v>
      </c>
      <c r="AU53" s="67">
        <v>0.28435771679999999</v>
      </c>
      <c r="AV53" s="67">
        <v>0.71564228320000001</v>
      </c>
      <c r="AW53" s="67">
        <v>0</v>
      </c>
      <c r="AX53" s="67">
        <v>8.5149142499999997E-2</v>
      </c>
      <c r="AY53" s="67">
        <v>2.47116088E-2</v>
      </c>
      <c r="AZ53" s="67">
        <v>0.30997419529999998</v>
      </c>
      <c r="BA53" s="67">
        <v>3.2772540167000002</v>
      </c>
      <c r="BB53" s="67">
        <v>84.253</v>
      </c>
      <c r="BC53" s="67">
        <v>5.5694394699999997E-2</v>
      </c>
      <c r="BD53" s="67">
        <v>0</v>
      </c>
      <c r="BE53" s="67">
        <v>0</v>
      </c>
      <c r="BF53" s="67">
        <v>-0.124817679</v>
      </c>
      <c r="BG53" s="33">
        <v>0.22152380569999999</v>
      </c>
      <c r="BH53" s="33">
        <v>0.33610490040000002</v>
      </c>
      <c r="BI53" s="33">
        <v>5.7015292699999998E-2</v>
      </c>
      <c r="BJ53" s="33">
        <v>235.24199999999999</v>
      </c>
      <c r="BK53" s="33">
        <v>90.837050583999996</v>
      </c>
      <c r="BL53" s="33">
        <v>160.46144242</v>
      </c>
      <c r="BM53" s="33">
        <v>-2.0135029999999998E-3</v>
      </c>
      <c r="BN53" s="33">
        <v>39.715886038999997</v>
      </c>
      <c r="BO53" s="33">
        <v>19.982283102</v>
      </c>
      <c r="BP53" s="33">
        <v>29.026495480000001</v>
      </c>
      <c r="BQ53" s="33">
        <v>0.1088106467</v>
      </c>
      <c r="BR53" s="33">
        <v>5.47459811E-2</v>
      </c>
      <c r="BS53" s="33">
        <v>-7.9524645000000005E-2</v>
      </c>
      <c r="BT53" s="33">
        <v>8.5855601099999998E-2</v>
      </c>
      <c r="BU53" s="33">
        <v>4.1024265999999997E-2</v>
      </c>
      <c r="BV53" s="33">
        <v>-3.2634565999999997E-2</v>
      </c>
      <c r="BW53" s="33">
        <v>7.8330362000000001E-2</v>
      </c>
      <c r="BX53" s="33">
        <v>118.798</v>
      </c>
      <c r="BY53" s="33">
        <v>30.671673662</v>
      </c>
    </row>
    <row r="54" spans="2:77" x14ac:dyDescent="0.2">
      <c r="B54" s="33">
        <v>5510</v>
      </c>
      <c r="C54" s="33" t="s">
        <v>108</v>
      </c>
      <c r="D54" s="33">
        <v>100</v>
      </c>
      <c r="E54" s="33">
        <v>20121231</v>
      </c>
      <c r="F54" s="67">
        <v>6395.3440000000001</v>
      </c>
      <c r="G54" s="67">
        <v>220.85249999999999</v>
      </c>
      <c r="H54" s="67">
        <v>215.80600000000001</v>
      </c>
      <c r="I54" s="67">
        <v>80.501499999999993</v>
      </c>
      <c r="J54" s="67">
        <v>1598.0564999999999</v>
      </c>
      <c r="K54" s="67">
        <v>234.369</v>
      </c>
      <c r="L54" s="67">
        <v>0</v>
      </c>
      <c r="M54" s="67">
        <v>0</v>
      </c>
      <c r="N54" s="67">
        <v>161.32400000000001</v>
      </c>
      <c r="O54" s="67">
        <v>106.54949999999999</v>
      </c>
      <c r="P54" s="67">
        <v>278.63650000000001</v>
      </c>
      <c r="Q54" s="67">
        <v>142.04400000000001</v>
      </c>
      <c r="R54" s="67">
        <v>592.18799999999999</v>
      </c>
      <c r="S54" s="67">
        <v>232.20750000000001</v>
      </c>
      <c r="T54" s="67">
        <v>249.827</v>
      </c>
      <c r="U54" s="67">
        <v>2285.6849999999999</v>
      </c>
      <c r="V54" s="67">
        <v>2154.0050000000001</v>
      </c>
      <c r="W54" s="67">
        <v>70.873500000000007</v>
      </c>
      <c r="X54" s="67">
        <v>0</v>
      </c>
      <c r="Y54" s="67">
        <v>0</v>
      </c>
      <c r="Z54" s="67">
        <v>383.20600000000002</v>
      </c>
      <c r="AA54" s="67">
        <v>480.85</v>
      </c>
      <c r="AB54" s="67">
        <v>4.3368090000000001E-18</v>
      </c>
      <c r="AC54" s="67">
        <v>11.54</v>
      </c>
      <c r="AD54" s="67">
        <v>0</v>
      </c>
      <c r="AE54" s="67">
        <v>0</v>
      </c>
      <c r="AF54" s="67">
        <v>0</v>
      </c>
      <c r="AG54" s="67">
        <v>150.38399999999999</v>
      </c>
      <c r="AH54" s="67">
        <v>128.96600000000001</v>
      </c>
      <c r="AI54" s="67">
        <v>90.456500000000005</v>
      </c>
      <c r="AJ54" s="67">
        <v>0</v>
      </c>
      <c r="AK54" s="67">
        <v>0.4425</v>
      </c>
      <c r="AL54" s="67">
        <v>0.23685889199999999</v>
      </c>
      <c r="AM54" s="67">
        <v>16.776</v>
      </c>
      <c r="AN54" s="67">
        <v>2.1343455300000001E-2</v>
      </c>
      <c r="AO54" s="67">
        <v>8.0138285700000006E-2</v>
      </c>
      <c r="AP54" s="67">
        <v>0.1483145253</v>
      </c>
      <c r="AQ54" s="67">
        <v>0.2082991672</v>
      </c>
      <c r="AR54" s="67">
        <v>3.7405033999999997E-2</v>
      </c>
      <c r="AS54" s="67">
        <v>0.27497632329999999</v>
      </c>
      <c r="AT54" s="67">
        <v>691.80849999999998</v>
      </c>
      <c r="AU54" s="67">
        <v>0.28540112779999999</v>
      </c>
      <c r="AV54" s="67">
        <v>0.71459887219999996</v>
      </c>
      <c r="AW54" s="67">
        <v>0</v>
      </c>
      <c r="AX54" s="67">
        <v>8.4430480500000002E-2</v>
      </c>
      <c r="AY54" s="67">
        <v>2.5456925599999999E-2</v>
      </c>
      <c r="AZ54" s="67">
        <v>0.29814004979999997</v>
      </c>
      <c r="BA54" s="67">
        <v>3.2613484559999999</v>
      </c>
      <c r="BB54" s="67">
        <v>108.2715</v>
      </c>
      <c r="BC54" s="67">
        <v>7.5694672300000002E-2</v>
      </c>
      <c r="BD54" s="67">
        <v>0</v>
      </c>
      <c r="BE54" s="67">
        <v>0</v>
      </c>
      <c r="BF54" s="67">
        <v>-0.111733811</v>
      </c>
      <c r="BG54" s="33">
        <v>0.1992816509</v>
      </c>
      <c r="BH54" s="33">
        <v>0.33940581780000001</v>
      </c>
      <c r="BI54" s="33">
        <v>5.7964739600000002E-2</v>
      </c>
      <c r="BJ54" s="33">
        <v>199.3535</v>
      </c>
      <c r="BK54" s="33">
        <v>70.647089846</v>
      </c>
      <c r="BL54" s="33">
        <v>139.98687375</v>
      </c>
      <c r="BM54" s="33">
        <v>-1.1012719999999999E-3</v>
      </c>
      <c r="BN54" s="33">
        <v>43.077994834999998</v>
      </c>
      <c r="BO54" s="33">
        <v>20.305492780000002</v>
      </c>
      <c r="BP54" s="33">
        <v>34.979889245000003</v>
      </c>
      <c r="BQ54" s="33">
        <v>0.1180219037</v>
      </c>
      <c r="BR54" s="33">
        <v>5.5631487100000002E-2</v>
      </c>
      <c r="BS54" s="33">
        <v>-9.5835313000000005E-2</v>
      </c>
      <c r="BT54" s="33">
        <v>0.1006769349</v>
      </c>
      <c r="BU54" s="33">
        <v>3.8931510199999998E-2</v>
      </c>
      <c r="BV54" s="33">
        <v>-4.7949025999999999E-2</v>
      </c>
      <c r="BW54" s="33">
        <v>7.7479564599999995E-2</v>
      </c>
      <c r="BX54" s="33">
        <v>106.696</v>
      </c>
      <c r="BY54" s="33">
        <v>28.403598370000001</v>
      </c>
    </row>
    <row r="55" spans="2:77" x14ac:dyDescent="0.2">
      <c r="B55" s="33">
        <v>5510</v>
      </c>
      <c r="C55" s="33" t="s">
        <v>109</v>
      </c>
      <c r="D55" s="33">
        <v>101</v>
      </c>
      <c r="E55" s="33">
        <v>20130331</v>
      </c>
      <c r="F55" s="67">
        <v>6828.1819999999998</v>
      </c>
      <c r="G55" s="67">
        <v>182.1</v>
      </c>
      <c r="H55" s="67">
        <v>212.078</v>
      </c>
      <c r="I55" s="67">
        <v>77.3</v>
      </c>
      <c r="J55" s="67">
        <v>1649.825</v>
      </c>
      <c r="K55" s="67">
        <v>257.2</v>
      </c>
      <c r="L55" s="67">
        <v>0</v>
      </c>
      <c r="M55" s="67">
        <v>0</v>
      </c>
      <c r="N55" s="67">
        <v>144.488</v>
      </c>
      <c r="O55" s="67">
        <v>94.48</v>
      </c>
      <c r="P55" s="67">
        <v>266</v>
      </c>
      <c r="Q55" s="67">
        <v>135.911</v>
      </c>
      <c r="R55" s="67">
        <v>606.6</v>
      </c>
      <c r="S55" s="67">
        <v>211.608</v>
      </c>
      <c r="T55" s="67">
        <v>286.89999999999998</v>
      </c>
      <c r="U55" s="67">
        <v>2372.4</v>
      </c>
      <c r="V55" s="67">
        <v>2293.5</v>
      </c>
      <c r="W55" s="67">
        <v>73.447999999999993</v>
      </c>
      <c r="X55" s="67">
        <v>0</v>
      </c>
      <c r="Y55" s="67">
        <v>0</v>
      </c>
      <c r="Z55" s="67">
        <v>359</v>
      </c>
      <c r="AA55" s="67">
        <v>423</v>
      </c>
      <c r="AB55" s="67">
        <v>0</v>
      </c>
      <c r="AC55" s="67">
        <v>14.651999999999999</v>
      </c>
      <c r="AD55" s="67">
        <v>0</v>
      </c>
      <c r="AE55" s="67">
        <v>0</v>
      </c>
      <c r="AF55" s="67">
        <v>0</v>
      </c>
      <c r="AG55" s="67">
        <v>135.185</v>
      </c>
      <c r="AH55" s="67">
        <v>150</v>
      </c>
      <c r="AI55" s="67">
        <v>88.322000000000003</v>
      </c>
      <c r="AJ55" s="67">
        <v>0</v>
      </c>
      <c r="AK55" s="67">
        <v>4.306</v>
      </c>
      <c r="AL55" s="67">
        <v>0.23421376760000001</v>
      </c>
      <c r="AM55" s="67">
        <v>12.11</v>
      </c>
      <c r="AN55" s="67">
        <v>1.5722475100000001E-2</v>
      </c>
      <c r="AO55" s="67">
        <v>8.1400040300000004E-2</v>
      </c>
      <c r="AP55" s="67">
        <v>0.1485365018</v>
      </c>
      <c r="AQ55" s="67">
        <v>0.20666479979999999</v>
      </c>
      <c r="AR55" s="67">
        <v>4.3334708999999999E-2</v>
      </c>
      <c r="AS55" s="67">
        <v>0.27092001850000003</v>
      </c>
      <c r="AT55" s="67">
        <v>689.6</v>
      </c>
      <c r="AU55" s="67">
        <v>0.27938160000000001</v>
      </c>
      <c r="AV55" s="67">
        <v>0.72061839999999999</v>
      </c>
      <c r="AW55" s="67">
        <v>0</v>
      </c>
      <c r="AX55" s="67">
        <v>8.5480072500000004E-2</v>
      </c>
      <c r="AY55" s="67">
        <v>2.7794460399999998E-2</v>
      </c>
      <c r="AZ55" s="67">
        <v>0.3074229094</v>
      </c>
      <c r="BA55" s="67">
        <v>3.2201365188</v>
      </c>
      <c r="BB55" s="67">
        <v>104.10599999999999</v>
      </c>
      <c r="BC55" s="67">
        <v>7.0016079499999995E-2</v>
      </c>
      <c r="BD55" s="67">
        <v>0</v>
      </c>
      <c r="BE55" s="67">
        <v>0</v>
      </c>
      <c r="BF55" s="67">
        <v>-0.112266112</v>
      </c>
      <c r="BG55" s="33">
        <v>0.200903939</v>
      </c>
      <c r="BH55" s="33">
        <v>0.33319225279999998</v>
      </c>
      <c r="BI55" s="33">
        <v>5.9360730600000002E-2</v>
      </c>
      <c r="BJ55" s="33">
        <v>196</v>
      </c>
      <c r="BK55" s="33">
        <v>69.287000000000006</v>
      </c>
      <c r="BL55" s="33">
        <v>143.70140631999999</v>
      </c>
      <c r="BM55" s="33">
        <v>-2.200895E-3</v>
      </c>
      <c r="BN55" s="33">
        <v>44.386289542</v>
      </c>
      <c r="BO55" s="33">
        <v>17.010106682</v>
      </c>
      <c r="BP55" s="33">
        <v>30.010338729000001</v>
      </c>
      <c r="BQ55" s="33">
        <v>0.1216062727</v>
      </c>
      <c r="BR55" s="33">
        <v>4.6603032000000003E-2</v>
      </c>
      <c r="BS55" s="33">
        <v>-8.2220106000000001E-2</v>
      </c>
      <c r="BT55" s="33">
        <v>8.4610814000000006E-2</v>
      </c>
      <c r="BU55" s="33">
        <v>3.93838018E-2</v>
      </c>
      <c r="BV55" s="33">
        <v>-4.5144663000000002E-2</v>
      </c>
      <c r="BW55" s="33">
        <v>7.6075938300000007E-2</v>
      </c>
      <c r="BX55" s="33">
        <v>99</v>
      </c>
      <c r="BY55" s="33">
        <v>31.386057493999999</v>
      </c>
    </row>
    <row r="56" spans="2:77" x14ac:dyDescent="0.2">
      <c r="B56" s="33">
        <v>5510</v>
      </c>
      <c r="C56" s="33" t="s">
        <v>110</v>
      </c>
      <c r="D56" s="33">
        <v>100</v>
      </c>
      <c r="E56" s="33">
        <v>20130630</v>
      </c>
      <c r="F56" s="67">
        <v>7222.9854999999998</v>
      </c>
      <c r="G56" s="67">
        <v>181.62049999999999</v>
      </c>
      <c r="H56" s="67">
        <v>184.25</v>
      </c>
      <c r="I56" s="67">
        <v>91.927999999999997</v>
      </c>
      <c r="J56" s="67">
        <v>1647.954</v>
      </c>
      <c r="K56" s="67">
        <v>263.02050000000003</v>
      </c>
      <c r="L56" s="67">
        <v>0</v>
      </c>
      <c r="M56" s="67">
        <v>0</v>
      </c>
      <c r="N56" s="67">
        <v>164.048</v>
      </c>
      <c r="O56" s="67">
        <v>101.6845</v>
      </c>
      <c r="P56" s="67">
        <v>247.02099999999999</v>
      </c>
      <c r="Q56" s="67">
        <v>152.5325</v>
      </c>
      <c r="R56" s="67">
        <v>664.57650000000001</v>
      </c>
      <c r="S56" s="67">
        <v>229.6645</v>
      </c>
      <c r="T56" s="67">
        <v>255.34800000000001</v>
      </c>
      <c r="U56" s="67">
        <v>2432.61</v>
      </c>
      <c r="V56" s="67">
        <v>2258.25</v>
      </c>
      <c r="W56" s="67">
        <v>72.143000000000001</v>
      </c>
      <c r="X56" s="67">
        <v>0</v>
      </c>
      <c r="Y56" s="67">
        <v>0</v>
      </c>
      <c r="Z56" s="67">
        <v>372.00349999999997</v>
      </c>
      <c r="AA56" s="67">
        <v>503.15</v>
      </c>
      <c r="AB56" s="67">
        <v>0</v>
      </c>
      <c r="AC56" s="67">
        <v>11.259</v>
      </c>
      <c r="AD56" s="67">
        <v>0</v>
      </c>
      <c r="AE56" s="67">
        <v>0</v>
      </c>
      <c r="AF56" s="67">
        <v>0</v>
      </c>
      <c r="AG56" s="67">
        <v>139.447</v>
      </c>
      <c r="AH56" s="67">
        <v>143.8475</v>
      </c>
      <c r="AI56" s="67">
        <v>97.952500000000001</v>
      </c>
      <c r="AJ56" s="67">
        <v>0</v>
      </c>
      <c r="AK56" s="67">
        <v>1.0225</v>
      </c>
      <c r="AL56" s="67">
        <v>0.2395679946</v>
      </c>
      <c r="AM56" s="67">
        <v>27.015999999999998</v>
      </c>
      <c r="AN56" s="67">
        <v>1.57679919E-2</v>
      </c>
      <c r="AO56" s="67">
        <v>8.19345499E-2</v>
      </c>
      <c r="AP56" s="67">
        <v>0.1580038497</v>
      </c>
      <c r="AQ56" s="67">
        <v>0.214266503</v>
      </c>
      <c r="AR56" s="67">
        <v>4.5463284E-2</v>
      </c>
      <c r="AS56" s="67">
        <v>0.27372862339999998</v>
      </c>
      <c r="AT56" s="67">
        <v>726.12300000000005</v>
      </c>
      <c r="AU56" s="67">
        <v>0.27948058310000001</v>
      </c>
      <c r="AV56" s="67">
        <v>0.72051941689999999</v>
      </c>
      <c r="AW56" s="67">
        <v>0</v>
      </c>
      <c r="AX56" s="67">
        <v>8.5742182799999997E-2</v>
      </c>
      <c r="AY56" s="67">
        <v>2.7267403799999999E-2</v>
      </c>
      <c r="AZ56" s="67">
        <v>0.30879577759999999</v>
      </c>
      <c r="BA56" s="67">
        <v>3.2321441146000001</v>
      </c>
      <c r="BB56" s="67">
        <v>88.759500000000003</v>
      </c>
      <c r="BC56" s="67">
        <v>5.5222506400000003E-2</v>
      </c>
      <c r="BD56" s="67">
        <v>0</v>
      </c>
      <c r="BE56" s="67">
        <v>0</v>
      </c>
      <c r="BF56" s="67">
        <v>-0.10594503700000001</v>
      </c>
      <c r="BG56" s="33">
        <v>0.218506117</v>
      </c>
      <c r="BH56" s="33">
        <v>0.331481364</v>
      </c>
      <c r="BI56" s="33">
        <v>5.8856189400000002E-2</v>
      </c>
      <c r="BJ56" s="33">
        <v>219.83799999999999</v>
      </c>
      <c r="BK56" s="33">
        <v>75.164162372000007</v>
      </c>
      <c r="BL56" s="33">
        <v>168.81100741</v>
      </c>
      <c r="BM56" s="33">
        <v>-1.8360220000000001E-3</v>
      </c>
      <c r="BN56" s="33">
        <v>39.588560029999996</v>
      </c>
      <c r="BO56" s="33">
        <v>18.276802218</v>
      </c>
      <c r="BP56" s="33">
        <v>29.458358753999999</v>
      </c>
      <c r="BQ56" s="33">
        <v>0.1084618083</v>
      </c>
      <c r="BR56" s="33">
        <v>5.0073430699999998E-2</v>
      </c>
      <c r="BS56" s="33">
        <v>-8.0707831999999993E-2</v>
      </c>
      <c r="BT56" s="33">
        <v>7.96917984E-2</v>
      </c>
      <c r="BU56" s="33">
        <v>3.6924206899999999E-2</v>
      </c>
      <c r="BV56" s="33">
        <v>-3.2684592999999998E-2</v>
      </c>
      <c r="BW56" s="33">
        <v>7.8228661800000002E-2</v>
      </c>
      <c r="BX56" s="33">
        <v>119.029</v>
      </c>
      <c r="BY56" s="33">
        <v>28.407003494000001</v>
      </c>
    </row>
    <row r="57" spans="2:77" x14ac:dyDescent="0.2">
      <c r="B57" s="33">
        <v>5510</v>
      </c>
      <c r="C57" s="33" t="s">
        <v>111</v>
      </c>
      <c r="D57" s="33">
        <v>99</v>
      </c>
      <c r="E57" s="33">
        <v>20130930</v>
      </c>
      <c r="F57" s="67">
        <v>7167.1080000000002</v>
      </c>
      <c r="G57" s="67">
        <v>179.167</v>
      </c>
      <c r="H57" s="67">
        <v>199.4</v>
      </c>
      <c r="I57" s="67">
        <v>76.686999999999998</v>
      </c>
      <c r="J57" s="67">
        <v>1664.808</v>
      </c>
      <c r="K57" s="67">
        <v>264.286</v>
      </c>
      <c r="L57" s="67">
        <v>0</v>
      </c>
      <c r="M57" s="67">
        <v>0</v>
      </c>
      <c r="N57" s="67">
        <v>156.9</v>
      </c>
      <c r="O57" s="67">
        <v>121.699</v>
      </c>
      <c r="P57" s="67">
        <v>249.935</v>
      </c>
      <c r="Q57" s="67">
        <v>156.9</v>
      </c>
      <c r="R57" s="67">
        <v>636.24699999999996</v>
      </c>
      <c r="S57" s="67">
        <v>229.55699999999999</v>
      </c>
      <c r="T57" s="67">
        <v>265.8</v>
      </c>
      <c r="U57" s="67">
        <v>2455.3000000000002</v>
      </c>
      <c r="V57" s="67">
        <v>2288</v>
      </c>
      <c r="W57" s="67">
        <v>65.099999999999994</v>
      </c>
      <c r="X57" s="67">
        <v>0</v>
      </c>
      <c r="Y57" s="67">
        <v>0</v>
      </c>
      <c r="Z57" s="67">
        <v>378.90100000000001</v>
      </c>
      <c r="AA57" s="67">
        <v>503</v>
      </c>
      <c r="AB57" s="67">
        <v>8.6736170000000008E-18</v>
      </c>
      <c r="AC57" s="67">
        <v>14.375999999999999</v>
      </c>
      <c r="AD57" s="67">
        <v>0</v>
      </c>
      <c r="AE57" s="67">
        <v>0</v>
      </c>
      <c r="AF57" s="67">
        <v>0</v>
      </c>
      <c r="AG57" s="67">
        <v>129.6</v>
      </c>
      <c r="AH57" s="67">
        <v>140.54300000000001</v>
      </c>
      <c r="AI57" s="67">
        <v>99.71</v>
      </c>
      <c r="AJ57" s="67">
        <v>0</v>
      </c>
      <c r="AK57" s="67">
        <v>2.2999999999999998</v>
      </c>
      <c r="AL57" s="67">
        <v>0.2396454606</v>
      </c>
      <c r="AM57" s="67">
        <v>12.753</v>
      </c>
      <c r="AN57" s="67">
        <v>1.9191047400000001E-2</v>
      </c>
      <c r="AO57" s="67">
        <v>8.0159593799999998E-2</v>
      </c>
      <c r="AP57" s="67">
        <v>0.1518349346</v>
      </c>
      <c r="AQ57" s="67">
        <v>0.21158003149999999</v>
      </c>
      <c r="AR57" s="67">
        <v>4.5027370800000001E-2</v>
      </c>
      <c r="AS57" s="67">
        <v>0.27454364590000002</v>
      </c>
      <c r="AT57" s="67">
        <v>722.30499999999995</v>
      </c>
      <c r="AU57" s="67">
        <v>0.28072153329999999</v>
      </c>
      <c r="AV57" s="67">
        <v>0.71927846669999995</v>
      </c>
      <c r="AW57" s="67">
        <v>0</v>
      </c>
      <c r="AX57" s="67">
        <v>8.50731547E-2</v>
      </c>
      <c r="AY57" s="67">
        <v>2.6899825499999998E-2</v>
      </c>
      <c r="AZ57" s="67">
        <v>0.30696176110000001</v>
      </c>
      <c r="BA57" s="67">
        <v>3.1659795301</v>
      </c>
      <c r="BB57" s="67">
        <v>93.1</v>
      </c>
      <c r="BC57" s="67">
        <v>7.7603392100000002E-2</v>
      </c>
      <c r="BD57" s="67">
        <v>0</v>
      </c>
      <c r="BE57" s="67">
        <v>0</v>
      </c>
      <c r="BF57" s="67">
        <v>-0.11117740700000001</v>
      </c>
      <c r="BG57" s="33">
        <v>0.19694025379999999</v>
      </c>
      <c r="BH57" s="33">
        <v>0.31320504310000002</v>
      </c>
      <c r="BI57" s="33">
        <v>6.0444444399999998E-2</v>
      </c>
      <c r="BJ57" s="33">
        <v>221</v>
      </c>
      <c r="BK57" s="33">
        <v>74.755543199000002</v>
      </c>
      <c r="BL57" s="33">
        <v>176.63839999999999</v>
      </c>
      <c r="BM57" s="33">
        <v>-1.849659E-3</v>
      </c>
      <c r="BN57" s="33">
        <v>40.802281368999999</v>
      </c>
      <c r="BO57" s="33">
        <v>19.880174292</v>
      </c>
      <c r="BP57" s="33">
        <v>27.727272726999999</v>
      </c>
      <c r="BQ57" s="33">
        <v>0.1117870722</v>
      </c>
      <c r="BR57" s="33">
        <v>5.4466230900000003E-2</v>
      </c>
      <c r="BS57" s="33">
        <v>-7.5965131000000005E-2</v>
      </c>
      <c r="BT57" s="33">
        <v>8.3872750800000007E-2</v>
      </c>
      <c r="BU57" s="33">
        <v>3.7934190499999999E-2</v>
      </c>
      <c r="BV57" s="33">
        <v>-5.2573967999999999E-2</v>
      </c>
      <c r="BW57" s="33">
        <v>7.8574993100000004E-2</v>
      </c>
      <c r="BX57" s="33">
        <v>116.8</v>
      </c>
      <c r="BY57" s="33">
        <v>32.955182933000003</v>
      </c>
    </row>
    <row r="58" spans="2:77" x14ac:dyDescent="0.2">
      <c r="B58" s="33">
        <v>5510</v>
      </c>
      <c r="C58" s="33" t="s">
        <v>112</v>
      </c>
      <c r="D58" s="33">
        <v>98</v>
      </c>
      <c r="E58" s="33">
        <v>20131231</v>
      </c>
      <c r="F58" s="67">
        <v>6671.7875000000004</v>
      </c>
      <c r="G58" s="67">
        <v>220.65350000000001</v>
      </c>
      <c r="H58" s="67">
        <v>255.3785</v>
      </c>
      <c r="I58" s="67">
        <v>71.012500000000003</v>
      </c>
      <c r="J58" s="67">
        <v>1598.05</v>
      </c>
      <c r="K58" s="67">
        <v>251.75399999999999</v>
      </c>
      <c r="L58" s="67">
        <v>0</v>
      </c>
      <c r="M58" s="67">
        <v>0</v>
      </c>
      <c r="N58" s="67">
        <v>145.69300000000001</v>
      </c>
      <c r="O58" s="67">
        <v>133.40100000000001</v>
      </c>
      <c r="P58" s="67">
        <v>259.39350000000002</v>
      </c>
      <c r="Q58" s="67">
        <v>140.96</v>
      </c>
      <c r="R58" s="67">
        <v>646.11249999999995</v>
      </c>
      <c r="S58" s="67">
        <v>231.8365</v>
      </c>
      <c r="T58" s="67">
        <v>284.49250000000001</v>
      </c>
      <c r="U58" s="67">
        <v>2408.4769999999999</v>
      </c>
      <c r="V58" s="67">
        <v>2228.87</v>
      </c>
      <c r="W58" s="67">
        <v>70.766999999999996</v>
      </c>
      <c r="X58" s="67">
        <v>0</v>
      </c>
      <c r="Y58" s="67">
        <v>0</v>
      </c>
      <c r="Z58" s="67">
        <v>383.62549999999999</v>
      </c>
      <c r="AA58" s="67">
        <v>523.04999999999995</v>
      </c>
      <c r="AB58" s="67">
        <v>4.3368090000000001E-18</v>
      </c>
      <c r="AC58" s="67">
        <v>10.507</v>
      </c>
      <c r="AD58" s="67">
        <v>0</v>
      </c>
      <c r="AE58" s="67">
        <v>0</v>
      </c>
      <c r="AF58" s="67">
        <v>0</v>
      </c>
      <c r="AG58" s="67">
        <v>135.047</v>
      </c>
      <c r="AH58" s="67">
        <v>134.239</v>
      </c>
      <c r="AI58" s="67">
        <v>96.480999999999995</v>
      </c>
      <c r="AJ58" s="67">
        <v>0</v>
      </c>
      <c r="AK58" s="67">
        <v>2.2654999999999998</v>
      </c>
      <c r="AL58" s="67">
        <v>0.23535202120000001</v>
      </c>
      <c r="AM58" s="67">
        <v>19.176500000000001</v>
      </c>
      <c r="AN58" s="67">
        <v>2.1503789999999998E-2</v>
      </c>
      <c r="AO58" s="67">
        <v>7.9319837500000004E-2</v>
      </c>
      <c r="AP58" s="67">
        <v>0.15129818440000001</v>
      </c>
      <c r="AQ58" s="67">
        <v>0.20825915179999999</v>
      </c>
      <c r="AR58" s="67">
        <v>3.7343814599999997E-2</v>
      </c>
      <c r="AS58" s="67">
        <v>0.27579258109999999</v>
      </c>
      <c r="AT58" s="67">
        <v>714.5915</v>
      </c>
      <c r="AU58" s="67">
        <v>0.28177285140000002</v>
      </c>
      <c r="AV58" s="67">
        <v>0.71822714860000003</v>
      </c>
      <c r="AW58" s="67">
        <v>0</v>
      </c>
      <c r="AX58" s="67">
        <v>8.5028777799999997E-2</v>
      </c>
      <c r="AY58" s="67">
        <v>2.6931139E-2</v>
      </c>
      <c r="AZ58" s="67">
        <v>0.30623533380000001</v>
      </c>
      <c r="BA58" s="67">
        <v>3.1702895550000001</v>
      </c>
      <c r="BB58" s="67">
        <v>127.7675</v>
      </c>
      <c r="BC58" s="67">
        <v>6.8642656699999999E-2</v>
      </c>
      <c r="BD58" s="67">
        <v>0</v>
      </c>
      <c r="BE58" s="67">
        <v>0</v>
      </c>
      <c r="BF58" s="67">
        <v>-0.106642139</v>
      </c>
      <c r="BG58" s="33">
        <v>0.20714992439999999</v>
      </c>
      <c r="BH58" s="33">
        <v>0.33000306470000002</v>
      </c>
      <c r="BI58" s="33">
        <v>5.6918666200000002E-2</v>
      </c>
      <c r="BJ58" s="33">
        <v>218.33349999999999</v>
      </c>
      <c r="BK58" s="33">
        <v>73.639387518999996</v>
      </c>
      <c r="BL58" s="33">
        <v>169.6</v>
      </c>
      <c r="BM58" s="33">
        <v>-1.6101380000000001E-3</v>
      </c>
      <c r="BN58" s="33">
        <v>43.244865748000002</v>
      </c>
      <c r="BO58" s="33">
        <v>19.716398269999999</v>
      </c>
      <c r="BP58" s="33">
        <v>35.684835522999997</v>
      </c>
      <c r="BQ58" s="33">
        <v>0.1184790842</v>
      </c>
      <c r="BR58" s="33">
        <v>5.4017529500000001E-2</v>
      </c>
      <c r="BS58" s="33">
        <v>-9.7766672999999998E-2</v>
      </c>
      <c r="BT58" s="33">
        <v>9.5544947899999996E-2</v>
      </c>
      <c r="BU58" s="33">
        <v>4.1093346500000003E-2</v>
      </c>
      <c r="BV58" s="33">
        <v>-4.2202574E-2</v>
      </c>
      <c r="BW58" s="33">
        <v>7.45783312E-2</v>
      </c>
      <c r="BX58" s="33">
        <v>99.338999999999999</v>
      </c>
      <c r="BY58" s="33">
        <v>27.276428494000001</v>
      </c>
    </row>
    <row r="59" spans="2:77" x14ac:dyDescent="0.2">
      <c r="B59" s="33">
        <v>5510</v>
      </c>
      <c r="C59" s="33" t="s">
        <v>113</v>
      </c>
      <c r="D59" s="33">
        <v>99</v>
      </c>
      <c r="E59" s="33">
        <v>20140331</v>
      </c>
      <c r="F59" s="67">
        <v>6567.1949999999997</v>
      </c>
      <c r="G59" s="67">
        <v>184.79900000000001</v>
      </c>
      <c r="H59" s="67">
        <v>215.08500000000001</v>
      </c>
      <c r="I59" s="67">
        <v>100.343</v>
      </c>
      <c r="J59" s="67">
        <v>1634.2</v>
      </c>
      <c r="K59" s="67">
        <v>251.124</v>
      </c>
      <c r="L59" s="67">
        <v>0</v>
      </c>
      <c r="M59" s="67">
        <v>0</v>
      </c>
      <c r="N59" s="67">
        <v>159.476</v>
      </c>
      <c r="O59" s="67">
        <v>96.566999999999993</v>
      </c>
      <c r="P59" s="67">
        <v>261.70299999999997</v>
      </c>
      <c r="Q59" s="67">
        <v>159.476</v>
      </c>
      <c r="R59" s="67">
        <v>646.31600000000003</v>
      </c>
      <c r="S59" s="67">
        <v>250.858</v>
      </c>
      <c r="T59" s="67">
        <v>318.25099999999998</v>
      </c>
      <c r="U59" s="67">
        <v>2452.998</v>
      </c>
      <c r="V59" s="67">
        <v>2170</v>
      </c>
      <c r="W59" s="67">
        <v>68.89</v>
      </c>
      <c r="X59" s="67">
        <v>0</v>
      </c>
      <c r="Y59" s="67">
        <v>0</v>
      </c>
      <c r="Z59" s="67">
        <v>390.7</v>
      </c>
      <c r="AA59" s="67">
        <v>559.89599999999996</v>
      </c>
      <c r="AB59" s="67">
        <v>8.6736170000000008E-18</v>
      </c>
      <c r="AC59" s="67">
        <v>14.884</v>
      </c>
      <c r="AD59" s="67">
        <v>0</v>
      </c>
      <c r="AE59" s="67">
        <v>0</v>
      </c>
      <c r="AF59" s="67">
        <v>0</v>
      </c>
      <c r="AG59" s="67">
        <v>152.816</v>
      </c>
      <c r="AH59" s="67">
        <v>128.24799999999999</v>
      </c>
      <c r="AI59" s="67">
        <v>107.31399999999999</v>
      </c>
      <c r="AJ59" s="67">
        <v>0</v>
      </c>
      <c r="AK59" s="67">
        <v>6.1989999999999998</v>
      </c>
      <c r="AL59" s="67">
        <v>0.22551596199999999</v>
      </c>
      <c r="AM59" s="67">
        <v>31.779</v>
      </c>
      <c r="AN59" s="67">
        <v>2.94488189E-2</v>
      </c>
      <c r="AO59" s="67">
        <v>8.5832617900000005E-2</v>
      </c>
      <c r="AP59" s="67">
        <v>0.1430881933</v>
      </c>
      <c r="AQ59" s="67">
        <v>0.2014634807</v>
      </c>
      <c r="AR59" s="67">
        <v>4.3044196100000001E-2</v>
      </c>
      <c r="AS59" s="67">
        <v>0.26522108189999999</v>
      </c>
      <c r="AT59" s="67">
        <v>715</v>
      </c>
      <c r="AU59" s="67">
        <v>0.2792878338</v>
      </c>
      <c r="AV59" s="67">
        <v>0.7207121662</v>
      </c>
      <c r="AW59" s="67">
        <v>0</v>
      </c>
      <c r="AX59" s="67">
        <v>8.6718557700000004E-2</v>
      </c>
      <c r="AY59" s="67">
        <v>2.93753821E-2</v>
      </c>
      <c r="AZ59" s="67">
        <v>0.3200313669</v>
      </c>
      <c r="BA59" s="67">
        <v>3.1528303474000001</v>
      </c>
      <c r="BB59" s="67">
        <v>136.751</v>
      </c>
      <c r="BC59" s="67">
        <v>7.7426975199999998E-2</v>
      </c>
      <c r="BD59" s="67">
        <v>0</v>
      </c>
      <c r="BE59" s="67">
        <v>0</v>
      </c>
      <c r="BF59" s="67">
        <v>-0.108892029</v>
      </c>
      <c r="BG59" s="33">
        <v>0.18779410660000001</v>
      </c>
      <c r="BH59" s="33">
        <v>0.32781295659999998</v>
      </c>
      <c r="BI59" s="33">
        <v>5.4834713399999999E-2</v>
      </c>
      <c r="BJ59" s="33">
        <v>256</v>
      </c>
      <c r="BK59" s="33">
        <v>70.387932456000001</v>
      </c>
      <c r="BL59" s="33">
        <v>188.03580094</v>
      </c>
      <c r="BM59" s="33">
        <v>-2.1368559999999999E-3</v>
      </c>
      <c r="BN59" s="33">
        <v>47.087380283000002</v>
      </c>
      <c r="BO59" s="33">
        <v>14.071156533</v>
      </c>
      <c r="BP59" s="33">
        <v>32.671042258999996</v>
      </c>
      <c r="BQ59" s="33">
        <v>0.12900652130000001</v>
      </c>
      <c r="BR59" s="33">
        <v>3.8551113800000002E-2</v>
      </c>
      <c r="BS59" s="33">
        <v>-8.9509704999999995E-2</v>
      </c>
      <c r="BT59" s="33">
        <v>8.9747710100000003E-2</v>
      </c>
      <c r="BU59" s="33">
        <v>3.7375415299999999E-2</v>
      </c>
      <c r="BV59" s="33">
        <v>-5.1044789E-2</v>
      </c>
      <c r="BW59" s="33">
        <v>7.4948943700000006E-2</v>
      </c>
      <c r="BX59" s="33">
        <v>118.378</v>
      </c>
      <c r="BY59" s="33">
        <v>28.487494557000002</v>
      </c>
    </row>
    <row r="60" spans="2:77" x14ac:dyDescent="0.2">
      <c r="B60" s="33">
        <v>5510</v>
      </c>
      <c r="C60" s="33" t="s">
        <v>114</v>
      </c>
      <c r="D60" s="33">
        <v>99</v>
      </c>
      <c r="E60" s="33">
        <v>20140630</v>
      </c>
      <c r="F60" s="67">
        <v>6680.9250000000002</v>
      </c>
      <c r="G60" s="67">
        <v>217.49799999999999</v>
      </c>
      <c r="H60" s="67">
        <v>181</v>
      </c>
      <c r="I60" s="67">
        <v>86.9</v>
      </c>
      <c r="J60" s="67">
        <v>1616.932</v>
      </c>
      <c r="K60" s="67">
        <v>262.928</v>
      </c>
      <c r="L60" s="67">
        <v>0</v>
      </c>
      <c r="M60" s="67">
        <v>0</v>
      </c>
      <c r="N60" s="67">
        <v>171</v>
      </c>
      <c r="O60" s="67">
        <v>130.50899999999999</v>
      </c>
      <c r="P60" s="67">
        <v>237.1</v>
      </c>
      <c r="Q60" s="67">
        <v>172.66499999999999</v>
      </c>
      <c r="R60" s="67">
        <v>621.70000000000005</v>
      </c>
      <c r="S60" s="67">
        <v>244.04499999999999</v>
      </c>
      <c r="T60" s="67">
        <v>266.8</v>
      </c>
      <c r="U60" s="67">
        <v>2404.3000000000002</v>
      </c>
      <c r="V60" s="67">
        <v>2052</v>
      </c>
      <c r="W60" s="67">
        <v>76.599999999999994</v>
      </c>
      <c r="X60" s="67">
        <v>0</v>
      </c>
      <c r="Y60" s="67">
        <v>0</v>
      </c>
      <c r="Z60" s="67">
        <v>417.1</v>
      </c>
      <c r="AA60" s="67">
        <v>473</v>
      </c>
      <c r="AB60" s="67">
        <v>1.7763570000000001E-15</v>
      </c>
      <c r="AC60" s="67">
        <v>16.628</v>
      </c>
      <c r="AD60" s="67">
        <v>0</v>
      </c>
      <c r="AE60" s="67">
        <v>0</v>
      </c>
      <c r="AF60" s="67">
        <v>0</v>
      </c>
      <c r="AG60" s="67">
        <v>154.07599999999999</v>
      </c>
      <c r="AH60" s="67">
        <v>137</v>
      </c>
      <c r="AI60" s="67">
        <v>118.3</v>
      </c>
      <c r="AJ60" s="67">
        <v>0</v>
      </c>
      <c r="AK60" s="67">
        <v>2.2000000000000002</v>
      </c>
      <c r="AL60" s="67">
        <v>0.22282608130000001</v>
      </c>
      <c r="AM60" s="67">
        <v>36.9</v>
      </c>
      <c r="AN60" s="67">
        <v>2.4740756199999998E-2</v>
      </c>
      <c r="AO60" s="67">
        <v>8.1299607699999998E-2</v>
      </c>
      <c r="AP60" s="67">
        <v>0.14321122250000001</v>
      </c>
      <c r="AQ60" s="67">
        <v>0.2036004662</v>
      </c>
      <c r="AR60" s="67">
        <v>4.1990987299999998E-2</v>
      </c>
      <c r="AS60" s="67">
        <v>0.26607752210000002</v>
      </c>
      <c r="AT60" s="67">
        <v>721.60299999999995</v>
      </c>
      <c r="AU60" s="67">
        <v>0.2742474916</v>
      </c>
      <c r="AV60" s="67">
        <v>0.72575250840000005</v>
      </c>
      <c r="AW60" s="67">
        <v>0</v>
      </c>
      <c r="AX60" s="67">
        <v>9.0666259599999993E-2</v>
      </c>
      <c r="AY60" s="67">
        <v>2.8637847399999999E-2</v>
      </c>
      <c r="AZ60" s="67">
        <v>0.31508067439999998</v>
      </c>
      <c r="BA60" s="67">
        <v>3.1259577748999998</v>
      </c>
      <c r="BB60" s="67">
        <v>130.33099999999999</v>
      </c>
      <c r="BC60" s="67">
        <v>5.9692786300000002E-2</v>
      </c>
      <c r="BD60" s="67">
        <v>0</v>
      </c>
      <c r="BE60" s="67">
        <v>0</v>
      </c>
      <c r="BF60" s="67">
        <v>-0.10240411100000001</v>
      </c>
      <c r="BG60" s="33">
        <v>0.2063847358</v>
      </c>
      <c r="BH60" s="33">
        <v>0.321040832</v>
      </c>
      <c r="BI60" s="33">
        <v>5.5714870999999999E-2</v>
      </c>
      <c r="BJ60" s="33">
        <v>228.298</v>
      </c>
      <c r="BK60" s="33">
        <v>88.458434750999999</v>
      </c>
      <c r="BL60" s="33">
        <v>188.36312027</v>
      </c>
      <c r="BM60" s="33">
        <v>-2.4653470000000001E-3</v>
      </c>
      <c r="BN60" s="33">
        <v>40.178339178999998</v>
      </c>
      <c r="BO60" s="33">
        <v>16.770270270000001</v>
      </c>
      <c r="BP60" s="33">
        <v>29.355849156000001</v>
      </c>
      <c r="BQ60" s="33">
        <v>0.1100776416</v>
      </c>
      <c r="BR60" s="33">
        <v>4.59459459E-2</v>
      </c>
      <c r="BS60" s="33">
        <v>-8.0426984000000007E-2</v>
      </c>
      <c r="BT60" s="33">
        <v>8.7628866E-2</v>
      </c>
      <c r="BU60" s="33">
        <v>3.82931595E-2</v>
      </c>
      <c r="BV60" s="33">
        <v>-3.5508890000000001E-2</v>
      </c>
      <c r="BW60" s="33">
        <v>7.66379373E-2</v>
      </c>
      <c r="BX60" s="33">
        <v>131.80000000000001</v>
      </c>
      <c r="BY60" s="33">
        <v>27.592760294000001</v>
      </c>
    </row>
    <row r="61" spans="2:77" x14ac:dyDescent="0.2">
      <c r="B61" s="33">
        <v>5510</v>
      </c>
      <c r="C61" s="33" t="s">
        <v>115</v>
      </c>
      <c r="D61" s="33">
        <v>102</v>
      </c>
      <c r="E61" s="33">
        <v>20140930</v>
      </c>
      <c r="F61" s="67">
        <v>6773.4804999999997</v>
      </c>
      <c r="G61" s="67">
        <v>191.57849999999999</v>
      </c>
      <c r="H61" s="67">
        <v>184.35</v>
      </c>
      <c r="I61" s="67">
        <v>93.403499999999994</v>
      </c>
      <c r="J61" s="67">
        <v>1648.5840000000001</v>
      </c>
      <c r="K61" s="67">
        <v>248.53299999999999</v>
      </c>
      <c r="L61" s="67">
        <v>0</v>
      </c>
      <c r="M61" s="67">
        <v>0</v>
      </c>
      <c r="N61" s="67">
        <v>177.3895</v>
      </c>
      <c r="O61" s="67">
        <v>111.42749999999999</v>
      </c>
      <c r="P61" s="67">
        <v>254.71549999999999</v>
      </c>
      <c r="Q61" s="67">
        <v>177.3895</v>
      </c>
      <c r="R61" s="67">
        <v>627.8655</v>
      </c>
      <c r="S61" s="67">
        <v>236.75</v>
      </c>
      <c r="T61" s="67">
        <v>237.5</v>
      </c>
      <c r="U61" s="67">
        <v>2434.9924999999998</v>
      </c>
      <c r="V61" s="67">
        <v>2002.6945000000001</v>
      </c>
      <c r="W61" s="67">
        <v>70.073499999999996</v>
      </c>
      <c r="X61" s="67">
        <v>0</v>
      </c>
      <c r="Y61" s="67">
        <v>0</v>
      </c>
      <c r="Z61" s="67">
        <v>424.286</v>
      </c>
      <c r="AA61" s="67">
        <v>511.66950000000003</v>
      </c>
      <c r="AB61" s="67">
        <v>5.1070259999999996E-15</v>
      </c>
      <c r="AC61" s="67">
        <v>19.013500000000001</v>
      </c>
      <c r="AD61" s="67">
        <v>0</v>
      </c>
      <c r="AE61" s="67">
        <v>0</v>
      </c>
      <c r="AF61" s="67">
        <v>0</v>
      </c>
      <c r="AG61" s="67">
        <v>151.15299999999999</v>
      </c>
      <c r="AH61" s="67">
        <v>138</v>
      </c>
      <c r="AI61" s="67">
        <v>120.08150000000001</v>
      </c>
      <c r="AJ61" s="67">
        <v>0</v>
      </c>
      <c r="AK61" s="67">
        <v>-0.75849999999999995</v>
      </c>
      <c r="AL61" s="67">
        <v>0.22779486309999999</v>
      </c>
      <c r="AM61" s="67">
        <v>8.2505000000000006</v>
      </c>
      <c r="AN61" s="67">
        <v>1.7779749399999999E-2</v>
      </c>
      <c r="AO61" s="67">
        <v>8.4871241700000002E-2</v>
      </c>
      <c r="AP61" s="67">
        <v>0.14223444360000001</v>
      </c>
      <c r="AQ61" s="67">
        <v>0.2096822012</v>
      </c>
      <c r="AR61" s="67">
        <v>3.8023120000000001E-2</v>
      </c>
      <c r="AS61" s="67">
        <v>0.26672809590000002</v>
      </c>
      <c r="AT61" s="67">
        <v>634.72699999999998</v>
      </c>
      <c r="AU61" s="67">
        <v>0.27803519380000002</v>
      </c>
      <c r="AV61" s="67">
        <v>0.72196480620000003</v>
      </c>
      <c r="AW61" s="67">
        <v>0</v>
      </c>
      <c r="AX61" s="67">
        <v>9.0809403900000002E-2</v>
      </c>
      <c r="AY61" s="67">
        <v>2.8306674800000001E-2</v>
      </c>
      <c r="AZ61" s="67">
        <v>0.30723509259999998</v>
      </c>
      <c r="BA61" s="67">
        <v>3.1142508578000001</v>
      </c>
      <c r="BB61" s="67">
        <v>95.605000000000004</v>
      </c>
      <c r="BC61" s="67">
        <v>6.2915191699999998E-2</v>
      </c>
      <c r="BD61" s="67">
        <v>0</v>
      </c>
      <c r="BE61" s="67">
        <v>0</v>
      </c>
      <c r="BF61" s="67">
        <v>-0.11501085</v>
      </c>
      <c r="BG61" s="33">
        <v>0.20381290420000001</v>
      </c>
      <c r="BH61" s="33">
        <v>0.31467266919999998</v>
      </c>
      <c r="BI61" s="33">
        <v>5.6923834499999999E-2</v>
      </c>
      <c r="BJ61" s="33">
        <v>218.87549999999999</v>
      </c>
      <c r="BK61" s="33">
        <v>81.581132074999999</v>
      </c>
      <c r="BL61" s="33">
        <v>177.05896496</v>
      </c>
      <c r="BM61" s="33">
        <v>-2.2619509999999999E-3</v>
      </c>
      <c r="BN61" s="33">
        <v>39.677432670999998</v>
      </c>
      <c r="BO61" s="33">
        <v>18.646962555999998</v>
      </c>
      <c r="BP61" s="33">
        <v>27.580494718000001</v>
      </c>
      <c r="BQ61" s="33">
        <v>0.10870529499999999</v>
      </c>
      <c r="BR61" s="33">
        <v>5.1087568600000001E-2</v>
      </c>
      <c r="BS61" s="33">
        <v>-7.5562999000000006E-2</v>
      </c>
      <c r="BT61" s="33">
        <v>8.2563222300000003E-2</v>
      </c>
      <c r="BU61" s="33">
        <v>3.7193514099999998E-2</v>
      </c>
      <c r="BV61" s="33">
        <v>-4.3062810999999999E-2</v>
      </c>
      <c r="BW61" s="33">
        <v>7.79235016E-2</v>
      </c>
      <c r="BX61" s="33">
        <v>136.339</v>
      </c>
      <c r="BY61" s="33">
        <v>30.743900507999999</v>
      </c>
    </row>
    <row r="62" spans="2:77" x14ac:dyDescent="0.2">
      <c r="B62" s="33">
        <v>5510</v>
      </c>
      <c r="C62" s="33" t="s">
        <v>116</v>
      </c>
      <c r="D62" s="33">
        <v>102</v>
      </c>
      <c r="E62" s="33">
        <v>20141231</v>
      </c>
      <c r="F62" s="67">
        <v>7886.9865</v>
      </c>
      <c r="G62" s="67">
        <v>228.72550000000001</v>
      </c>
      <c r="H62" s="67">
        <v>220.22550000000001</v>
      </c>
      <c r="I62" s="67">
        <v>70.871499999999997</v>
      </c>
      <c r="J62" s="67">
        <v>1705.0015000000001</v>
      </c>
      <c r="K62" s="67">
        <v>250.01349999999999</v>
      </c>
      <c r="L62" s="67">
        <v>0</v>
      </c>
      <c r="M62" s="67">
        <v>0</v>
      </c>
      <c r="N62" s="67">
        <v>189.5</v>
      </c>
      <c r="O62" s="67">
        <v>114.53749999999999</v>
      </c>
      <c r="P62" s="67">
        <v>263.37549999999999</v>
      </c>
      <c r="Q62" s="67">
        <v>188.0205</v>
      </c>
      <c r="R62" s="67">
        <v>610.45349999999996</v>
      </c>
      <c r="S62" s="67">
        <v>247.203</v>
      </c>
      <c r="T62" s="67">
        <v>269</v>
      </c>
      <c r="U62" s="67">
        <v>2531.6999999999998</v>
      </c>
      <c r="V62" s="67">
        <v>2266.1325000000002</v>
      </c>
      <c r="W62" s="67">
        <v>78.686499999999995</v>
      </c>
      <c r="X62" s="67">
        <v>0</v>
      </c>
      <c r="Y62" s="67">
        <v>0</v>
      </c>
      <c r="Z62" s="67">
        <v>450.28</v>
      </c>
      <c r="AA62" s="67">
        <v>477.32600000000002</v>
      </c>
      <c r="AB62" s="67">
        <v>4.3368090000000001E-18</v>
      </c>
      <c r="AC62" s="67">
        <v>14.561500000000001</v>
      </c>
      <c r="AD62" s="67">
        <v>0</v>
      </c>
      <c r="AE62" s="67">
        <v>0</v>
      </c>
      <c r="AF62" s="67">
        <v>0</v>
      </c>
      <c r="AG62" s="67">
        <v>171.56450000000001</v>
      </c>
      <c r="AH62" s="67">
        <v>140.5795</v>
      </c>
      <c r="AI62" s="67">
        <v>124.03449999999999</v>
      </c>
      <c r="AJ62" s="67">
        <v>0</v>
      </c>
      <c r="AK62" s="67">
        <v>-0.96</v>
      </c>
      <c r="AL62" s="67">
        <v>0.22287217340000001</v>
      </c>
      <c r="AM62" s="67">
        <v>0.3725</v>
      </c>
      <c r="AN62" s="67">
        <v>-3.1662500000000001E-4</v>
      </c>
      <c r="AO62" s="67">
        <v>8.7019105499999999E-2</v>
      </c>
      <c r="AP62" s="67">
        <v>0.13486212659999999</v>
      </c>
      <c r="AQ62" s="67">
        <v>0.2185707348</v>
      </c>
      <c r="AR62" s="67">
        <v>3.2931772800000002E-2</v>
      </c>
      <c r="AS62" s="67">
        <v>0.27712297159999999</v>
      </c>
      <c r="AT62" s="67">
        <v>675.9325</v>
      </c>
      <c r="AU62" s="67">
        <v>0.28644719740000002</v>
      </c>
      <c r="AV62" s="67">
        <v>0.71355280259999998</v>
      </c>
      <c r="AW62" s="67">
        <v>0</v>
      </c>
      <c r="AX62" s="67">
        <v>9.2674657300000005E-2</v>
      </c>
      <c r="AY62" s="67">
        <v>2.7705940299999999E-2</v>
      </c>
      <c r="AZ62" s="67">
        <v>0.29293503739999999</v>
      </c>
      <c r="BA62" s="67">
        <v>3.2558878833999998</v>
      </c>
      <c r="BB62" s="67">
        <v>136.5635</v>
      </c>
      <c r="BC62" s="67">
        <v>7.6445254000000004E-2</v>
      </c>
      <c r="BD62" s="67">
        <v>0</v>
      </c>
      <c r="BE62" s="67">
        <v>0</v>
      </c>
      <c r="BF62" s="67">
        <v>-0.11846570200000001</v>
      </c>
      <c r="BG62" s="33">
        <v>0.2006777176</v>
      </c>
      <c r="BH62" s="33">
        <v>0.3237670721</v>
      </c>
      <c r="BI62" s="33">
        <v>5.8679283300000003E-2</v>
      </c>
      <c r="BJ62" s="33">
        <v>253.172</v>
      </c>
      <c r="BK62" s="33">
        <v>85.891190883999997</v>
      </c>
      <c r="BL62" s="33">
        <v>188.01494256999999</v>
      </c>
      <c r="BM62" s="33">
        <v>-1.9954859999999999E-3</v>
      </c>
      <c r="BN62" s="33">
        <v>40.702002628999999</v>
      </c>
      <c r="BO62" s="33">
        <v>19.491870347999999</v>
      </c>
      <c r="BP62" s="33">
        <v>32.719776215000003</v>
      </c>
      <c r="BQ62" s="33">
        <v>0.111512336</v>
      </c>
      <c r="BR62" s="33">
        <v>5.3402384499999997E-2</v>
      </c>
      <c r="BS62" s="33">
        <v>-8.9643222999999994E-2</v>
      </c>
      <c r="BT62" s="33">
        <v>0.11310366519999999</v>
      </c>
      <c r="BU62" s="33">
        <v>3.7538041799999998E-2</v>
      </c>
      <c r="BV62" s="33">
        <v>-5.5431058999999998E-2</v>
      </c>
      <c r="BW62" s="33">
        <v>7.9946182800000001E-2</v>
      </c>
      <c r="BX62" s="33">
        <v>141.15600000000001</v>
      </c>
      <c r="BY62" s="33">
        <v>27.474096761999999</v>
      </c>
    </row>
    <row r="63" spans="2:77" x14ac:dyDescent="0.2">
      <c r="B63" s="33">
        <v>5510</v>
      </c>
      <c r="C63" s="33" t="s">
        <v>117</v>
      </c>
      <c r="D63" s="33">
        <v>104</v>
      </c>
      <c r="E63" s="33">
        <v>20150331</v>
      </c>
      <c r="F63" s="67">
        <v>7272.6655000000001</v>
      </c>
      <c r="G63" s="67">
        <v>191.23249999999999</v>
      </c>
      <c r="H63" s="67">
        <v>201.81899999999999</v>
      </c>
      <c r="I63" s="67">
        <v>92.762500000000003</v>
      </c>
      <c r="J63" s="67">
        <v>1674.1885</v>
      </c>
      <c r="K63" s="67">
        <v>246.63149999999999</v>
      </c>
      <c r="L63" s="67">
        <v>0</v>
      </c>
      <c r="M63" s="67">
        <v>0</v>
      </c>
      <c r="N63" s="67">
        <v>192.3655</v>
      </c>
      <c r="O63" s="67">
        <v>93.85</v>
      </c>
      <c r="P63" s="67">
        <v>272.71800000000002</v>
      </c>
      <c r="Q63" s="67">
        <v>181.1335</v>
      </c>
      <c r="R63" s="67">
        <v>582.40099999999995</v>
      </c>
      <c r="S63" s="67">
        <v>249.75299999999999</v>
      </c>
      <c r="T63" s="67">
        <v>282.85599999999999</v>
      </c>
      <c r="U63" s="67">
        <v>2369.9</v>
      </c>
      <c r="V63" s="67">
        <v>1948.7315000000001</v>
      </c>
      <c r="W63" s="67">
        <v>71.52</v>
      </c>
      <c r="X63" s="67">
        <v>0</v>
      </c>
      <c r="Y63" s="67">
        <v>0</v>
      </c>
      <c r="Z63" s="67">
        <v>437.50850000000003</v>
      </c>
      <c r="AA63" s="67">
        <v>493.7405</v>
      </c>
      <c r="AB63" s="67">
        <v>0</v>
      </c>
      <c r="AC63" s="67">
        <v>6.1444999999999999</v>
      </c>
      <c r="AD63" s="67">
        <v>0</v>
      </c>
      <c r="AE63" s="67">
        <v>0</v>
      </c>
      <c r="AF63" s="67">
        <v>0</v>
      </c>
      <c r="AG63" s="67">
        <v>169.22049999999999</v>
      </c>
      <c r="AH63" s="67">
        <v>125.395</v>
      </c>
      <c r="AI63" s="67">
        <v>118.3045</v>
      </c>
      <c r="AJ63" s="67">
        <v>0</v>
      </c>
      <c r="AK63" s="67">
        <v>-2.9420000000000002</v>
      </c>
      <c r="AL63" s="67">
        <v>0.23660860659999999</v>
      </c>
      <c r="AM63" s="67">
        <v>3.8614999999999999</v>
      </c>
      <c r="AN63" s="67">
        <v>3.2614346999999999E-3</v>
      </c>
      <c r="AO63" s="67">
        <v>8.4137829299999994E-2</v>
      </c>
      <c r="AP63" s="67">
        <v>0.14826742949999999</v>
      </c>
      <c r="AQ63" s="67">
        <v>0.2245072031</v>
      </c>
      <c r="AR63" s="67">
        <v>3.5736281100000003E-2</v>
      </c>
      <c r="AS63" s="67">
        <v>0.28500047429999997</v>
      </c>
      <c r="AT63" s="67">
        <v>604.95100000000002</v>
      </c>
      <c r="AU63" s="67">
        <v>0.2915712868</v>
      </c>
      <c r="AV63" s="67">
        <v>0.7084287132</v>
      </c>
      <c r="AW63" s="67">
        <v>0</v>
      </c>
      <c r="AX63" s="67">
        <v>8.8044270100000002E-2</v>
      </c>
      <c r="AY63" s="67">
        <v>2.8232505299999999E-2</v>
      </c>
      <c r="AZ63" s="67">
        <v>0.28800131960000003</v>
      </c>
      <c r="BA63" s="67">
        <v>3.1665534111000002</v>
      </c>
      <c r="BB63" s="67">
        <v>125.6695</v>
      </c>
      <c r="BC63" s="67">
        <v>6.9291552100000001E-2</v>
      </c>
      <c r="BD63" s="67">
        <v>0</v>
      </c>
      <c r="BE63" s="67">
        <v>0</v>
      </c>
      <c r="BF63" s="67">
        <v>-0.12303185599999999</v>
      </c>
      <c r="BG63" s="33">
        <v>0.21570892219999999</v>
      </c>
      <c r="BH63" s="33">
        <v>0.32259269839999999</v>
      </c>
      <c r="BI63" s="33">
        <v>6.0643804900000001E-2</v>
      </c>
      <c r="BJ63" s="33">
        <v>236.69800000000001</v>
      </c>
      <c r="BK63" s="33">
        <v>79.16</v>
      </c>
      <c r="BL63" s="33">
        <v>180.07461180000001</v>
      </c>
      <c r="BM63" s="33">
        <v>-2.2002089999999998E-3</v>
      </c>
      <c r="BN63" s="33">
        <v>45.236640291999997</v>
      </c>
      <c r="BO63" s="33">
        <v>15.022092489</v>
      </c>
      <c r="BP63" s="33">
        <v>28.093546118999999</v>
      </c>
      <c r="BQ63" s="33">
        <v>0.1239360008</v>
      </c>
      <c r="BR63" s="33">
        <v>4.1156417799999997E-2</v>
      </c>
      <c r="BS63" s="33">
        <v>-7.6968620000000001E-2</v>
      </c>
      <c r="BT63" s="33">
        <v>8.7756659099999995E-2</v>
      </c>
      <c r="BU63" s="33">
        <v>4.0476154799999997E-2</v>
      </c>
      <c r="BV63" s="33">
        <v>-4.9274435999999998E-2</v>
      </c>
      <c r="BW63" s="33">
        <v>8.0194813300000001E-2</v>
      </c>
      <c r="BX63" s="33">
        <v>140.441</v>
      </c>
      <c r="BY63" s="33">
        <v>32.165186662000004</v>
      </c>
    </row>
    <row r="64" spans="2:77" x14ac:dyDescent="0.2">
      <c r="B64" s="33">
        <v>5510</v>
      </c>
      <c r="C64" s="33" t="s">
        <v>118</v>
      </c>
      <c r="D64" s="33">
        <v>105</v>
      </c>
      <c r="E64" s="33">
        <v>20150630</v>
      </c>
      <c r="F64" s="67">
        <v>7270.0550000000003</v>
      </c>
      <c r="G64" s="67">
        <v>196.81800000000001</v>
      </c>
      <c r="H64" s="67">
        <v>148.1</v>
      </c>
      <c r="I64" s="67">
        <v>122</v>
      </c>
      <c r="J64" s="67">
        <v>1589.6</v>
      </c>
      <c r="K64" s="67">
        <v>253.036</v>
      </c>
      <c r="L64" s="67">
        <v>0</v>
      </c>
      <c r="M64" s="67">
        <v>0</v>
      </c>
      <c r="N64" s="67">
        <v>169.011</v>
      </c>
      <c r="O64" s="67">
        <v>101</v>
      </c>
      <c r="P64" s="67">
        <v>236.411</v>
      </c>
      <c r="Q64" s="67">
        <v>167</v>
      </c>
      <c r="R64" s="67">
        <v>570.54899999999998</v>
      </c>
      <c r="S64" s="67">
        <v>234.113</v>
      </c>
      <c r="T64" s="67">
        <v>217.74</v>
      </c>
      <c r="U64" s="67">
        <v>2332.982</v>
      </c>
      <c r="V64" s="67">
        <v>2247.3580000000002</v>
      </c>
      <c r="W64" s="67">
        <v>73.295000000000002</v>
      </c>
      <c r="X64" s="67">
        <v>0</v>
      </c>
      <c r="Y64" s="67">
        <v>0</v>
      </c>
      <c r="Z64" s="67">
        <v>427.66399999999999</v>
      </c>
      <c r="AA64" s="67">
        <v>480.9</v>
      </c>
      <c r="AB64" s="67">
        <v>0</v>
      </c>
      <c r="AC64" s="67">
        <v>5.6580000000000004</v>
      </c>
      <c r="AD64" s="67">
        <v>0</v>
      </c>
      <c r="AE64" s="67">
        <v>0</v>
      </c>
      <c r="AF64" s="67">
        <v>0</v>
      </c>
      <c r="AG64" s="67">
        <v>153</v>
      </c>
      <c r="AH64" s="67">
        <v>124</v>
      </c>
      <c r="AI64" s="67">
        <v>102.324</v>
      </c>
      <c r="AJ64" s="67">
        <v>0</v>
      </c>
      <c r="AK64" s="67">
        <v>-0.63700000000000001</v>
      </c>
      <c r="AL64" s="67">
        <v>0.24511893109999999</v>
      </c>
      <c r="AM64" s="67">
        <v>13.042</v>
      </c>
      <c r="AN64" s="67">
        <v>8.6361005000000005E-3</v>
      </c>
      <c r="AO64" s="67">
        <v>8.3775822599999994E-2</v>
      </c>
      <c r="AP64" s="67">
        <v>0.1571709234</v>
      </c>
      <c r="AQ64" s="67">
        <v>0.22314417589999999</v>
      </c>
      <c r="AR64" s="67">
        <v>4.6231805899999999E-2</v>
      </c>
      <c r="AS64" s="67">
        <v>0.28612343210000002</v>
      </c>
      <c r="AT64" s="67">
        <v>627</v>
      </c>
      <c r="AU64" s="67">
        <v>0.29360393309999999</v>
      </c>
      <c r="AV64" s="67">
        <v>0.70639606690000001</v>
      </c>
      <c r="AW64" s="67">
        <v>0</v>
      </c>
      <c r="AX64" s="67">
        <v>8.8826192999999998E-2</v>
      </c>
      <c r="AY64" s="67">
        <v>2.7681048199999999E-2</v>
      </c>
      <c r="AZ64" s="67">
        <v>0.28207190900000001</v>
      </c>
      <c r="BA64" s="67">
        <v>3.2194035179</v>
      </c>
      <c r="BB64" s="67">
        <v>102.395</v>
      </c>
      <c r="BC64" s="67">
        <v>4.7889981700000001E-2</v>
      </c>
      <c r="BD64" s="67">
        <v>0</v>
      </c>
      <c r="BE64" s="67">
        <v>0</v>
      </c>
      <c r="BF64" s="67">
        <v>-0.116469823</v>
      </c>
      <c r="BG64" s="33">
        <v>0.23823345039999999</v>
      </c>
      <c r="BH64" s="33">
        <v>0.32505598829999999</v>
      </c>
      <c r="BI64" s="33">
        <v>6.2995063099999998E-2</v>
      </c>
      <c r="BJ64" s="33">
        <v>226.39099999999999</v>
      </c>
      <c r="BK64" s="33">
        <v>81.764528425999998</v>
      </c>
      <c r="BL64" s="33">
        <v>168.25638867000001</v>
      </c>
      <c r="BM64" s="33">
        <v>-1.9584189999999999E-3</v>
      </c>
      <c r="BN64" s="33">
        <v>38.717816683999999</v>
      </c>
      <c r="BO64" s="33">
        <v>17.243725671</v>
      </c>
      <c r="BP64" s="33">
        <v>27.186935037000001</v>
      </c>
      <c r="BQ64" s="33">
        <v>0.1060762101</v>
      </c>
      <c r="BR64" s="33">
        <v>4.7243083999999998E-2</v>
      </c>
      <c r="BS64" s="33">
        <v>-7.4484754E-2</v>
      </c>
      <c r="BT64" s="33">
        <v>9.8825765300000007E-2</v>
      </c>
      <c r="BU64" s="33">
        <v>3.9405622600000002E-2</v>
      </c>
      <c r="BV64" s="33">
        <v>-2.4316348000000002E-2</v>
      </c>
      <c r="BW64" s="33">
        <v>8.2319695799999995E-2</v>
      </c>
      <c r="BX64" s="33">
        <v>138.07900000000001</v>
      </c>
      <c r="BY64" s="33">
        <v>28.774607318000001</v>
      </c>
    </row>
    <row r="65" spans="2:77" x14ac:dyDescent="0.2">
      <c r="B65" s="33">
        <v>5510</v>
      </c>
      <c r="C65" s="33" t="s">
        <v>280</v>
      </c>
      <c r="D65" s="33">
        <v>107</v>
      </c>
      <c r="E65" s="33">
        <v>20150930</v>
      </c>
      <c r="F65" s="33">
        <v>6702.1390000000001</v>
      </c>
      <c r="G65" s="33">
        <v>176.554</v>
      </c>
      <c r="H65" s="33">
        <v>168.69800000000001</v>
      </c>
      <c r="I65" s="33">
        <v>88.63</v>
      </c>
      <c r="J65" s="33">
        <v>1452.3</v>
      </c>
      <c r="K65" s="33">
        <v>213.7</v>
      </c>
      <c r="L65" s="33">
        <v>0</v>
      </c>
      <c r="M65" s="33">
        <v>0</v>
      </c>
      <c r="N65" s="33">
        <v>152.69999999999999</v>
      </c>
      <c r="O65" s="33">
        <v>96.078999999999994</v>
      </c>
      <c r="P65" s="33">
        <v>243.19</v>
      </c>
      <c r="Q65" s="33">
        <v>137.011</v>
      </c>
      <c r="R65" s="33">
        <v>539.46299999999997</v>
      </c>
      <c r="S65" s="33">
        <v>217.86699999999999</v>
      </c>
      <c r="T65" s="33">
        <v>219.19200000000001</v>
      </c>
      <c r="U65" s="33">
        <v>2052.181</v>
      </c>
      <c r="V65" s="33">
        <v>2025.44</v>
      </c>
      <c r="W65" s="33">
        <v>62.670999999999999</v>
      </c>
      <c r="X65" s="33">
        <v>0</v>
      </c>
      <c r="Y65" s="33">
        <v>0</v>
      </c>
      <c r="Z65" s="33">
        <v>454.76</v>
      </c>
      <c r="AA65" s="33">
        <v>450.173</v>
      </c>
      <c r="AB65" s="33">
        <v>0</v>
      </c>
      <c r="AC65" s="33">
        <v>6.7210000000000001</v>
      </c>
      <c r="AD65" s="33">
        <v>0</v>
      </c>
      <c r="AE65" s="33">
        <v>0</v>
      </c>
      <c r="AF65" s="33">
        <v>0</v>
      </c>
      <c r="AG65" s="33">
        <v>136.9</v>
      </c>
      <c r="AH65" s="33">
        <v>116.72</v>
      </c>
      <c r="AI65" s="33">
        <v>118.995</v>
      </c>
      <c r="AJ65" s="33">
        <v>0</v>
      </c>
      <c r="AK65" s="33">
        <v>-0.40100000000000002</v>
      </c>
      <c r="AL65" s="33">
        <v>0.25192176710000003</v>
      </c>
      <c r="AM65" s="33">
        <v>11.276</v>
      </c>
      <c r="AN65" s="33">
        <v>1.49513315E-2</v>
      </c>
      <c r="AO65" s="33">
        <v>8.4119276000000007E-2</v>
      </c>
      <c r="AP65" s="33">
        <v>0.1661050536</v>
      </c>
      <c r="AQ65" s="33">
        <v>0.2348765796</v>
      </c>
      <c r="AR65" s="33">
        <v>3.7749478500000003E-2</v>
      </c>
      <c r="AS65" s="33">
        <v>0.28888888889999997</v>
      </c>
      <c r="AT65" s="33">
        <v>549.92999999999995</v>
      </c>
      <c r="AU65" s="33">
        <v>0.30266845440000001</v>
      </c>
      <c r="AV65" s="33">
        <v>0.69733154559999999</v>
      </c>
      <c r="AW65" s="33">
        <v>0</v>
      </c>
      <c r="AX65" s="33">
        <v>8.4946908200000004E-2</v>
      </c>
      <c r="AY65" s="33">
        <v>2.66436577E-2</v>
      </c>
      <c r="AZ65" s="33">
        <v>0.28316233419999998</v>
      </c>
      <c r="BA65" s="33">
        <v>3.2244623656</v>
      </c>
      <c r="BB65" s="33">
        <v>67.796000000000006</v>
      </c>
      <c r="BC65" s="33">
        <v>4.952724E-2</v>
      </c>
      <c r="BD65" s="33">
        <v>0</v>
      </c>
      <c r="BE65" s="33">
        <v>0</v>
      </c>
      <c r="BF65" s="33">
        <v>-0.125835486</v>
      </c>
      <c r="BG65" s="33">
        <v>0.2393616489</v>
      </c>
      <c r="BH65" s="33">
        <v>0.31240582620000001</v>
      </c>
      <c r="BI65" s="33">
        <v>6.1962644499999997E-2</v>
      </c>
      <c r="BJ65" s="33">
        <v>209.2</v>
      </c>
      <c r="BK65" s="33">
        <v>76.010914326999995</v>
      </c>
      <c r="BL65" s="33">
        <v>152.82342865999999</v>
      </c>
      <c r="BM65" s="33">
        <v>-1.4304820000000001E-3</v>
      </c>
      <c r="BN65" s="33">
        <v>40.1131989</v>
      </c>
      <c r="BO65" s="33">
        <v>17.990382689</v>
      </c>
      <c r="BP65" s="33">
        <v>27.889366763999998</v>
      </c>
      <c r="BQ65" s="33">
        <v>0.1098991751</v>
      </c>
      <c r="BR65" s="33">
        <v>4.9288719699999997E-2</v>
      </c>
      <c r="BS65" s="33">
        <v>-7.6409223999999998E-2</v>
      </c>
      <c r="BT65" s="33">
        <v>9.12587802E-2</v>
      </c>
      <c r="BU65" s="33">
        <v>3.5230600299999998E-2</v>
      </c>
      <c r="BV65" s="33">
        <v>-3.0745531E-2</v>
      </c>
      <c r="BW65" s="33">
        <v>8.4709659600000001E-2</v>
      </c>
      <c r="BX65" s="33">
        <v>132.80099999999999</v>
      </c>
      <c r="BY65" s="33">
        <v>30.214214824999999</v>
      </c>
    </row>
    <row r="66" spans="2:77" x14ac:dyDescent="0.2">
      <c r="B66" s="33">
        <v>5510</v>
      </c>
      <c r="C66" s="33" t="s">
        <v>282</v>
      </c>
      <c r="D66" s="33">
        <v>100</v>
      </c>
      <c r="E66" s="33">
        <v>20151231</v>
      </c>
      <c r="F66" s="33">
        <v>6924.3040000000001</v>
      </c>
      <c r="G66" s="33">
        <v>153.77449999999999</v>
      </c>
      <c r="H66" s="33">
        <v>147.71549999999999</v>
      </c>
      <c r="I66" s="33">
        <v>70.349999999999994</v>
      </c>
      <c r="J66" s="33">
        <v>1428.9265</v>
      </c>
      <c r="K66" s="33">
        <v>221.86500000000001</v>
      </c>
      <c r="L66" s="33">
        <v>0</v>
      </c>
      <c r="M66" s="33">
        <v>0</v>
      </c>
      <c r="N66" s="33">
        <v>141.4615</v>
      </c>
      <c r="O66" s="33">
        <v>95.747</v>
      </c>
      <c r="P66" s="33">
        <v>274.58749999999998</v>
      </c>
      <c r="Q66" s="33">
        <v>141.4615</v>
      </c>
      <c r="R66" s="33">
        <v>609.90949999999998</v>
      </c>
      <c r="S66" s="33">
        <v>214.0625</v>
      </c>
      <c r="T66" s="33">
        <v>234.75</v>
      </c>
      <c r="U66" s="33">
        <v>2188.38</v>
      </c>
      <c r="V66" s="33">
        <v>1901.7439999999999</v>
      </c>
      <c r="W66" s="33">
        <v>54.03</v>
      </c>
      <c r="X66" s="33">
        <v>0</v>
      </c>
      <c r="Y66" s="33">
        <v>0</v>
      </c>
      <c r="Z66" s="33">
        <v>459.48399999999998</v>
      </c>
      <c r="AA66" s="33">
        <v>511.1</v>
      </c>
      <c r="AB66" s="33">
        <v>0</v>
      </c>
      <c r="AC66" s="33">
        <v>5.3434999999999997</v>
      </c>
      <c r="AD66" s="33">
        <v>0</v>
      </c>
      <c r="AE66" s="33">
        <v>0</v>
      </c>
      <c r="AF66" s="33">
        <v>0</v>
      </c>
      <c r="AG66" s="33">
        <v>0</v>
      </c>
      <c r="AH66" s="33">
        <v>116.98</v>
      </c>
      <c r="AI66" s="33">
        <v>132.69450000000001</v>
      </c>
      <c r="AJ66" s="33">
        <v>0</v>
      </c>
      <c r="AK66" s="33">
        <v>-1.65</v>
      </c>
      <c r="AL66" s="33">
        <v>0.26783798889999999</v>
      </c>
      <c r="AM66" s="33">
        <v>18.0245</v>
      </c>
      <c r="AN66" s="33">
        <v>1.1766762300000001E-2</v>
      </c>
      <c r="AO66" s="33">
        <v>8.4828440599999999E-2</v>
      </c>
      <c r="AP66" s="33">
        <v>0.17557779579999999</v>
      </c>
      <c r="AQ66" s="33">
        <v>0.2441565658</v>
      </c>
      <c r="AR66" s="33">
        <v>3.2327478200000002E-2</v>
      </c>
      <c r="AS66" s="33">
        <v>0.29575996139999999</v>
      </c>
      <c r="AT66" s="33">
        <v>609.90949999999998</v>
      </c>
      <c r="AU66" s="33">
        <v>0.30511120250000001</v>
      </c>
      <c r="AV66" s="33">
        <v>0.69488879749999999</v>
      </c>
      <c r="AW66" s="33">
        <v>0</v>
      </c>
      <c r="AX66" s="33">
        <v>8.2896213199999999E-2</v>
      </c>
      <c r="AY66" s="33">
        <v>2.54800297E-2</v>
      </c>
      <c r="AZ66" s="33">
        <v>0.26584577259999997</v>
      </c>
      <c r="BA66" s="33">
        <v>3.2850582405000002</v>
      </c>
      <c r="BB66" s="33">
        <v>58.755499999999998</v>
      </c>
      <c r="BC66" s="33">
        <v>4.7083918699999998E-2</v>
      </c>
      <c r="BD66" s="33">
        <v>0</v>
      </c>
      <c r="BE66" s="33">
        <v>0</v>
      </c>
      <c r="BF66" s="33">
        <v>-0.123296692</v>
      </c>
      <c r="BG66" s="33">
        <v>0.24867604269999999</v>
      </c>
      <c r="BH66" s="33">
        <v>0.32476599070000001</v>
      </c>
      <c r="BI66" s="33">
        <v>6.5893542799999996E-2</v>
      </c>
      <c r="BJ66" s="33">
        <v>210.22649999999999</v>
      </c>
      <c r="BK66" s="33">
        <v>77.979081633999996</v>
      </c>
      <c r="BL66" s="33">
        <v>160.99760000000001</v>
      </c>
      <c r="BM66" s="33">
        <v>-1.495688E-3</v>
      </c>
      <c r="BN66" s="33">
        <v>36.853570740000002</v>
      </c>
      <c r="BO66" s="33">
        <v>19.236538580000001</v>
      </c>
      <c r="BP66" s="33">
        <v>30.186888078999999</v>
      </c>
      <c r="BQ66" s="33">
        <v>0.100968687</v>
      </c>
      <c r="BR66" s="33">
        <v>5.2702845399999997E-2</v>
      </c>
      <c r="BS66" s="33">
        <v>-8.2703803000000006E-2</v>
      </c>
      <c r="BT66" s="33">
        <v>8.7603730399999996E-2</v>
      </c>
      <c r="BU66" s="33">
        <v>3.9090428500000003E-2</v>
      </c>
      <c r="BV66" s="33">
        <v>-3.4570952000000002E-2</v>
      </c>
      <c r="BW66" s="33">
        <v>8.7898190799999998E-2</v>
      </c>
      <c r="BX66" s="33">
        <v>159.78100000000001</v>
      </c>
      <c r="BY66" s="33">
        <v>25.903221241000001</v>
      </c>
    </row>
    <row r="67" spans="2:77" x14ac:dyDescent="0.2">
      <c r="B67" s="33">
        <v>5510</v>
      </c>
      <c r="C67" s="33" t="s">
        <v>283</v>
      </c>
      <c r="D67" s="33">
        <v>103</v>
      </c>
      <c r="E67" s="33">
        <v>20160331</v>
      </c>
      <c r="F67" s="33">
        <v>6618.4</v>
      </c>
      <c r="G67" s="33">
        <v>145.678</v>
      </c>
      <c r="H67" s="33">
        <v>141.137</v>
      </c>
      <c r="I67" s="33">
        <v>61</v>
      </c>
      <c r="J67" s="33">
        <v>1341.9159999999999</v>
      </c>
      <c r="K67" s="33">
        <v>198.88</v>
      </c>
      <c r="L67" s="33">
        <v>0</v>
      </c>
      <c r="M67" s="33">
        <v>0</v>
      </c>
      <c r="N67" s="33">
        <v>147.1</v>
      </c>
      <c r="O67" s="33">
        <v>82</v>
      </c>
      <c r="P67" s="33">
        <v>276</v>
      </c>
      <c r="Q67" s="33">
        <v>147.1</v>
      </c>
      <c r="R67" s="33">
        <v>570.87599999999998</v>
      </c>
      <c r="S67" s="33">
        <v>214.06299999999999</v>
      </c>
      <c r="T67" s="33">
        <v>195.15799999999999</v>
      </c>
      <c r="U67" s="33">
        <v>2012.367</v>
      </c>
      <c r="V67" s="33">
        <v>1867.1869999999999</v>
      </c>
      <c r="W67" s="33">
        <v>52</v>
      </c>
      <c r="X67" s="33">
        <v>0</v>
      </c>
      <c r="Y67" s="33">
        <v>0</v>
      </c>
      <c r="Z67" s="33">
        <v>441</v>
      </c>
      <c r="AA67" s="33">
        <v>507.5</v>
      </c>
      <c r="AB67" s="33">
        <v>0</v>
      </c>
      <c r="AC67" s="33">
        <v>7.3</v>
      </c>
      <c r="AD67" s="33">
        <v>0</v>
      </c>
      <c r="AE67" s="33">
        <v>0</v>
      </c>
      <c r="AF67" s="33">
        <v>0</v>
      </c>
      <c r="AG67" s="33">
        <v>0</v>
      </c>
      <c r="AH67" s="33">
        <v>124</v>
      </c>
      <c r="AI67" s="33">
        <v>123.58499999999999</v>
      </c>
      <c r="AJ67" s="33">
        <v>0</v>
      </c>
      <c r="AK67" s="33">
        <v>-2.23</v>
      </c>
      <c r="AL67" s="33">
        <v>0.2612485625</v>
      </c>
      <c r="AM67" s="33">
        <v>7.9569999999999999</v>
      </c>
      <c r="AN67" s="33">
        <v>3.1124367999999999E-3</v>
      </c>
      <c r="AO67" s="33">
        <v>9.2656826600000006E-2</v>
      </c>
      <c r="AP67" s="33">
        <v>0.17193709239999999</v>
      </c>
      <c r="AQ67" s="33">
        <v>0.23916467729999999</v>
      </c>
      <c r="AR67" s="33">
        <v>3.3355027699999998E-2</v>
      </c>
      <c r="AS67" s="33">
        <v>0.30779100250000002</v>
      </c>
      <c r="AT67" s="33">
        <v>604.29999999999995</v>
      </c>
      <c r="AU67" s="33">
        <v>0.32429237649999998</v>
      </c>
      <c r="AV67" s="33">
        <v>0.67570762350000002</v>
      </c>
      <c r="AW67" s="33">
        <v>0</v>
      </c>
      <c r="AX67" s="33">
        <v>8.2156611000000004E-2</v>
      </c>
      <c r="AY67" s="33">
        <v>2.6199100499999999E-2</v>
      </c>
      <c r="AZ67" s="33">
        <v>0.26034858389999999</v>
      </c>
      <c r="BA67" s="33">
        <v>3.2058361392000001</v>
      </c>
      <c r="BB67" s="33">
        <v>53.533999999999999</v>
      </c>
      <c r="BC67" s="33">
        <v>4.3179142500000003E-2</v>
      </c>
      <c r="BD67" s="33">
        <v>0</v>
      </c>
      <c r="BE67" s="33">
        <v>0</v>
      </c>
      <c r="BF67" s="33">
        <v>-0.13011282800000001</v>
      </c>
      <c r="BG67" s="33">
        <v>0.26461185999999998</v>
      </c>
      <c r="BH67" s="33">
        <v>0.33096842850000002</v>
      </c>
      <c r="BI67" s="33">
        <v>6.7108456999999996E-2</v>
      </c>
      <c r="BJ67" s="33">
        <v>207.9</v>
      </c>
      <c r="BK67" s="33">
        <v>69.679016150999999</v>
      </c>
      <c r="BL67" s="33">
        <v>159.28756634999999</v>
      </c>
      <c r="BM67" s="33">
        <v>-1.618729E-3</v>
      </c>
      <c r="BN67" s="33">
        <v>40.447105061000002</v>
      </c>
      <c r="BO67" s="33">
        <v>17.489206726999999</v>
      </c>
      <c r="BP67" s="33">
        <v>27.433851496999999</v>
      </c>
      <c r="BQ67" s="33">
        <v>0.1108139865</v>
      </c>
      <c r="BR67" s="33">
        <v>4.7915634899999997E-2</v>
      </c>
      <c r="BS67" s="33">
        <v>-7.5161237000000006E-2</v>
      </c>
      <c r="BT67" s="33">
        <v>7.6909334499999996E-2</v>
      </c>
      <c r="BU67" s="33">
        <v>3.8350316699999998E-2</v>
      </c>
      <c r="BV67" s="33">
        <v>-1.2903134E-2</v>
      </c>
      <c r="BW67" s="33">
        <v>9.1563808400000002E-2</v>
      </c>
      <c r="BX67" s="33">
        <v>137.166</v>
      </c>
      <c r="BY67" s="33">
        <v>30.502460290999998</v>
      </c>
    </row>
    <row r="68" spans="2:77" x14ac:dyDescent="0.2">
      <c r="B68" s="33">
        <v>5510</v>
      </c>
      <c r="C68" s="33" t="s">
        <v>284</v>
      </c>
      <c r="D68" s="33">
        <v>101</v>
      </c>
      <c r="E68" s="33">
        <v>20160630</v>
      </c>
      <c r="F68" s="33">
        <v>6394.8639999999996</v>
      </c>
      <c r="G68" s="33">
        <v>142.84100000000001</v>
      </c>
      <c r="H68" s="33">
        <v>140.22</v>
      </c>
      <c r="I68" s="33">
        <v>75.855500000000006</v>
      </c>
      <c r="J68" s="33">
        <v>1325.309</v>
      </c>
      <c r="K68" s="33">
        <v>195.19300000000001</v>
      </c>
      <c r="L68" s="33">
        <v>0</v>
      </c>
      <c r="M68" s="33">
        <v>0</v>
      </c>
      <c r="N68" s="33">
        <v>145.774</v>
      </c>
      <c r="O68" s="33">
        <v>81.570999999999998</v>
      </c>
      <c r="P68" s="33">
        <v>219.21100000000001</v>
      </c>
      <c r="Q68" s="33">
        <v>142.434</v>
      </c>
      <c r="R68" s="33">
        <v>595.6</v>
      </c>
      <c r="S68" s="33">
        <v>211.82900000000001</v>
      </c>
      <c r="T68" s="33">
        <v>178.934</v>
      </c>
      <c r="U68" s="33">
        <v>2039.367</v>
      </c>
      <c r="V68" s="33">
        <v>1968.9480000000001</v>
      </c>
      <c r="W68" s="33">
        <v>46</v>
      </c>
      <c r="X68" s="33">
        <v>0</v>
      </c>
      <c r="Y68" s="33">
        <v>0</v>
      </c>
      <c r="Z68" s="33">
        <v>397</v>
      </c>
      <c r="AA68" s="33">
        <v>505.36</v>
      </c>
      <c r="AB68" s="33">
        <v>0</v>
      </c>
      <c r="AC68" s="33">
        <v>5.5570000000000004</v>
      </c>
      <c r="AD68" s="33">
        <v>0</v>
      </c>
      <c r="AE68" s="33">
        <v>0</v>
      </c>
      <c r="AF68" s="33">
        <v>0</v>
      </c>
      <c r="AG68" s="33">
        <v>0</v>
      </c>
      <c r="AH68" s="33">
        <v>124</v>
      </c>
      <c r="AI68" s="33">
        <v>106</v>
      </c>
      <c r="AJ68" s="33">
        <v>0</v>
      </c>
      <c r="AK68" s="33">
        <v>8.8817839999999998E-15</v>
      </c>
      <c r="AL68" s="33">
        <v>0.26058432479999999</v>
      </c>
      <c r="AM68" s="33">
        <v>8.8979999999999997</v>
      </c>
      <c r="AN68" s="33">
        <v>1.03633558E-2</v>
      </c>
      <c r="AO68" s="33">
        <v>9.4710743799999997E-2</v>
      </c>
      <c r="AP68" s="33">
        <v>0.1644421683</v>
      </c>
      <c r="AQ68" s="33">
        <v>0.23265115980000001</v>
      </c>
      <c r="AR68" s="33">
        <v>5.1478821000000001E-2</v>
      </c>
      <c r="AS68" s="33">
        <v>0.3180648807</v>
      </c>
      <c r="AT68" s="33">
        <v>634</v>
      </c>
      <c r="AU68" s="33">
        <v>0.32648050039999998</v>
      </c>
      <c r="AV68" s="33">
        <v>0.67351949960000002</v>
      </c>
      <c r="AW68" s="33">
        <v>0</v>
      </c>
      <c r="AX68" s="33">
        <v>8.3846157300000002E-2</v>
      </c>
      <c r="AY68" s="33">
        <v>2.6835827699999999E-2</v>
      </c>
      <c r="AZ68" s="33">
        <v>0.25520677310000001</v>
      </c>
      <c r="BA68" s="33">
        <v>3.2232073734000002</v>
      </c>
      <c r="BB68" s="33">
        <v>28.486999999999998</v>
      </c>
      <c r="BC68" s="33">
        <v>4.4424673800000002E-2</v>
      </c>
      <c r="BD68" s="33">
        <v>0</v>
      </c>
      <c r="BE68" s="33">
        <v>0</v>
      </c>
      <c r="BF68" s="33">
        <v>-0.11851239700000001</v>
      </c>
      <c r="BG68" s="33">
        <v>0.27364020690000002</v>
      </c>
      <c r="BH68" s="33">
        <v>0.31671888349999999</v>
      </c>
      <c r="BI68" s="33">
        <v>6.3625731000000005E-2</v>
      </c>
      <c r="BJ68" s="33">
        <v>223.81399999999999</v>
      </c>
      <c r="BK68" s="33">
        <v>75.465499498</v>
      </c>
      <c r="BL68" s="33">
        <v>165.98874336</v>
      </c>
      <c r="BM68" s="33">
        <v>-1.945893E-3</v>
      </c>
      <c r="BN68" s="33">
        <v>36.590495867999998</v>
      </c>
      <c r="BO68" s="33">
        <v>17.328995956</v>
      </c>
      <c r="BP68" s="33">
        <v>28.772091311000001</v>
      </c>
      <c r="BQ68" s="33">
        <v>0.1002479339</v>
      </c>
      <c r="BR68" s="33">
        <v>4.7476701199999999E-2</v>
      </c>
      <c r="BS68" s="33">
        <v>-7.8827647000000001E-2</v>
      </c>
      <c r="BT68" s="33">
        <v>7.5519128099999999E-2</v>
      </c>
      <c r="BU68" s="33">
        <v>3.9374537199999997E-2</v>
      </c>
      <c r="BV68" s="33">
        <v>1.6145099E-3</v>
      </c>
      <c r="BW68" s="33">
        <v>9.4245914599999994E-2</v>
      </c>
      <c r="BX68" s="33">
        <v>108.06</v>
      </c>
      <c r="BY68" s="33">
        <v>25.147400513000001</v>
      </c>
    </row>
    <row r="69" spans="2:77" x14ac:dyDescent="0.2">
      <c r="B69" s="33">
        <v>5510</v>
      </c>
      <c r="C69" s="33" t="s">
        <v>285</v>
      </c>
      <c r="D69" s="33">
        <v>102</v>
      </c>
      <c r="E69" s="33">
        <v>20160930</v>
      </c>
      <c r="F69" s="33">
        <v>7753.3434999999999</v>
      </c>
      <c r="G69" s="33">
        <v>146.303</v>
      </c>
      <c r="H69" s="33">
        <v>136.905</v>
      </c>
      <c r="I69" s="33">
        <v>84.927000000000007</v>
      </c>
      <c r="J69" s="33">
        <v>1550.7639999999999</v>
      </c>
      <c r="K69" s="33">
        <v>231.61</v>
      </c>
      <c r="L69" s="33">
        <v>0</v>
      </c>
      <c r="M69" s="33">
        <v>0</v>
      </c>
      <c r="N69" s="33">
        <v>171.45699999999999</v>
      </c>
      <c r="O69" s="33">
        <v>85.363500000000002</v>
      </c>
      <c r="P69" s="33">
        <v>269.56599999999997</v>
      </c>
      <c r="Q69" s="33">
        <v>166.07749999999999</v>
      </c>
      <c r="R69" s="33">
        <v>734.78949999999998</v>
      </c>
      <c r="S69" s="33">
        <v>229.35650000000001</v>
      </c>
      <c r="T69" s="33">
        <v>230.25550000000001</v>
      </c>
      <c r="U69" s="33">
        <v>2330.6880000000001</v>
      </c>
      <c r="V69" s="33">
        <v>2169</v>
      </c>
      <c r="W69" s="33">
        <v>58.688499999999998</v>
      </c>
      <c r="X69" s="33">
        <v>0</v>
      </c>
      <c r="Y69" s="33">
        <v>0</v>
      </c>
      <c r="Z69" s="33">
        <v>370.11500000000001</v>
      </c>
      <c r="AA69" s="33">
        <v>570.5</v>
      </c>
      <c r="AB69" s="33">
        <v>0</v>
      </c>
      <c r="AC69" s="33">
        <v>6.1639999999999997</v>
      </c>
      <c r="AD69" s="33">
        <v>0</v>
      </c>
      <c r="AE69" s="33">
        <v>0</v>
      </c>
      <c r="AF69" s="33">
        <v>0</v>
      </c>
      <c r="AG69" s="33">
        <v>0</v>
      </c>
      <c r="AH69" s="33">
        <v>157.29750000000001</v>
      </c>
      <c r="AI69" s="33">
        <v>102.7555</v>
      </c>
      <c r="AJ69" s="33">
        <v>0</v>
      </c>
      <c r="AK69" s="33">
        <v>0.55400000000000005</v>
      </c>
      <c r="AL69" s="33">
        <v>0.2487797209</v>
      </c>
      <c r="AM69" s="33">
        <v>23.548999999999999</v>
      </c>
      <c r="AN69" s="33">
        <v>2.1784424699999999E-2</v>
      </c>
      <c r="AO69" s="33">
        <v>9.0568692000000006E-2</v>
      </c>
      <c r="AP69" s="33">
        <v>0.16023184770000001</v>
      </c>
      <c r="AQ69" s="33">
        <v>0.2232181721</v>
      </c>
      <c r="AR69" s="33">
        <v>3.9403695199999998E-2</v>
      </c>
      <c r="AS69" s="33">
        <v>0.31673859570000001</v>
      </c>
      <c r="AT69" s="33">
        <v>757.048</v>
      </c>
      <c r="AU69" s="33">
        <v>0.32042461439999997</v>
      </c>
      <c r="AV69" s="33">
        <v>0.67957538559999997</v>
      </c>
      <c r="AW69" s="33">
        <v>0</v>
      </c>
      <c r="AX69" s="33">
        <v>8.6779478600000001E-2</v>
      </c>
      <c r="AY69" s="33">
        <v>2.72727501E-2</v>
      </c>
      <c r="AZ69" s="33">
        <v>0.26466035780000002</v>
      </c>
      <c r="BA69" s="33">
        <v>3.2272727272999999</v>
      </c>
      <c r="BB69" s="33">
        <v>34.916499999999999</v>
      </c>
      <c r="BC69" s="33">
        <v>3.7230375699999999E-2</v>
      </c>
      <c r="BD69" s="33">
        <v>0</v>
      </c>
      <c r="BE69" s="33">
        <v>0</v>
      </c>
      <c r="BF69" s="33">
        <v>-0.12872007399999999</v>
      </c>
      <c r="BG69" s="33">
        <v>0.27950821999999997</v>
      </c>
      <c r="BH69" s="33">
        <v>0.3136403129</v>
      </c>
      <c r="BI69" s="33">
        <v>6.0668206000000002E-2</v>
      </c>
      <c r="BJ69" s="33">
        <v>221.50399999999999</v>
      </c>
      <c r="BK69" s="33">
        <v>83.72</v>
      </c>
      <c r="BL69" s="33">
        <v>179.97679481</v>
      </c>
      <c r="BM69" s="33">
        <v>-2.7743120000000001E-3</v>
      </c>
      <c r="BN69" s="33">
        <v>40.332847821000001</v>
      </c>
      <c r="BO69" s="33">
        <v>18.840760902</v>
      </c>
      <c r="BP69" s="33">
        <v>28.982256285999998</v>
      </c>
      <c r="BQ69" s="33">
        <v>0.1105009529</v>
      </c>
      <c r="BR69" s="33">
        <v>5.1618522999999999E-2</v>
      </c>
      <c r="BS69" s="33">
        <v>-7.9403442000000005E-2</v>
      </c>
      <c r="BT69" s="33">
        <v>7.2506049700000005E-2</v>
      </c>
      <c r="BU69" s="33">
        <v>4.1182900299999999E-2</v>
      </c>
      <c r="BV69" s="33">
        <v>1.5107147600000001E-2</v>
      </c>
      <c r="BW69" s="33">
        <v>9.3819334399999996E-2</v>
      </c>
      <c r="BX69" s="33">
        <v>107.611</v>
      </c>
      <c r="BY69" s="33">
        <v>30.191352436999999</v>
      </c>
    </row>
    <row r="70" spans="2:77" x14ac:dyDescent="0.2">
      <c r="B70" s="33">
        <v>5510</v>
      </c>
      <c r="C70" s="33" t="s">
        <v>286</v>
      </c>
      <c r="D70" s="33">
        <v>97</v>
      </c>
      <c r="E70" s="33">
        <v>20161231</v>
      </c>
      <c r="F70" s="33">
        <v>7150</v>
      </c>
      <c r="G70" s="33">
        <v>191.8</v>
      </c>
      <c r="H70" s="33">
        <v>157.86699999999999</v>
      </c>
      <c r="I70" s="33">
        <v>76.537999999999997</v>
      </c>
      <c r="J70" s="33">
        <v>1593.172</v>
      </c>
      <c r="K70" s="33">
        <v>217.72300000000001</v>
      </c>
      <c r="L70" s="33">
        <v>0</v>
      </c>
      <c r="M70" s="33">
        <v>0</v>
      </c>
      <c r="N70" s="33">
        <v>155.30000000000001</v>
      </c>
      <c r="O70" s="33">
        <v>104.2</v>
      </c>
      <c r="P70" s="33">
        <v>273</v>
      </c>
      <c r="Q70" s="33">
        <v>152.041</v>
      </c>
      <c r="R70" s="33">
        <v>654</v>
      </c>
      <c r="S70" s="33">
        <v>225.33799999999999</v>
      </c>
      <c r="T70" s="33">
        <v>259.14600000000002</v>
      </c>
      <c r="U70" s="33">
        <v>2345.6619999999998</v>
      </c>
      <c r="V70" s="33">
        <v>2070.0230000000001</v>
      </c>
      <c r="W70" s="33">
        <v>53.917999999999999</v>
      </c>
      <c r="X70" s="33">
        <v>0</v>
      </c>
      <c r="Y70" s="33">
        <v>0</v>
      </c>
      <c r="Z70" s="33">
        <v>388.18299999999999</v>
      </c>
      <c r="AA70" s="33">
        <v>495.25400000000002</v>
      </c>
      <c r="AB70" s="33">
        <v>0</v>
      </c>
      <c r="AC70" s="33">
        <v>5.9690000000000003</v>
      </c>
      <c r="AD70" s="33">
        <v>0</v>
      </c>
      <c r="AE70" s="33">
        <v>0</v>
      </c>
      <c r="AF70" s="33">
        <v>0</v>
      </c>
      <c r="AG70" s="33">
        <v>152.041</v>
      </c>
      <c r="AH70" s="33">
        <v>141.666</v>
      </c>
      <c r="AI70" s="33">
        <v>104.98399999999999</v>
      </c>
      <c r="AJ70" s="33">
        <v>0</v>
      </c>
      <c r="AK70" s="33">
        <v>8.8817839999999998E-15</v>
      </c>
      <c r="AL70" s="33">
        <v>0.25457102669999998</v>
      </c>
      <c r="AM70" s="33">
        <v>1.111</v>
      </c>
      <c r="AN70" s="33">
        <v>8.8367679999999996E-4</v>
      </c>
      <c r="AO70" s="33">
        <v>9.3763156299999997E-2</v>
      </c>
      <c r="AP70" s="33">
        <v>0.15470255899999999</v>
      </c>
      <c r="AQ70" s="33">
        <v>0.23478260870000001</v>
      </c>
      <c r="AR70" s="33">
        <v>3.2281877100000002E-2</v>
      </c>
      <c r="AS70" s="33">
        <v>0.31619752179999999</v>
      </c>
      <c r="AT70" s="33">
        <v>735.36199999999997</v>
      </c>
      <c r="AU70" s="33">
        <v>0.31875358129999998</v>
      </c>
      <c r="AV70" s="33">
        <v>0.68124641870000002</v>
      </c>
      <c r="AW70" s="33">
        <v>0</v>
      </c>
      <c r="AX70" s="33">
        <v>8.8290549199999999E-2</v>
      </c>
      <c r="AY70" s="33">
        <v>2.5844506900000001E-2</v>
      </c>
      <c r="AZ70" s="33">
        <v>0.26488801899999997</v>
      </c>
      <c r="BA70" s="33">
        <v>3.3107390397000001</v>
      </c>
      <c r="BB70" s="33">
        <v>50.6</v>
      </c>
      <c r="BC70" s="33">
        <v>4.5280122800000003E-2</v>
      </c>
      <c r="BD70" s="33">
        <v>0</v>
      </c>
      <c r="BE70" s="33">
        <v>0</v>
      </c>
      <c r="BF70" s="33">
        <v>-0.12304216900000001</v>
      </c>
      <c r="BG70" s="33">
        <v>0.27091739910000001</v>
      </c>
      <c r="BH70" s="33">
        <v>0.32007907880000003</v>
      </c>
      <c r="BI70" s="33">
        <v>6.31884058E-2</v>
      </c>
      <c r="BJ70" s="33">
        <v>222.12299999999999</v>
      </c>
      <c r="BK70" s="33">
        <v>73.471573513999999</v>
      </c>
      <c r="BL70" s="33">
        <v>182.25065284999999</v>
      </c>
      <c r="BM70" s="33">
        <v>-2.7311879999999998E-3</v>
      </c>
      <c r="BN70" s="33">
        <v>41.714285713999999</v>
      </c>
      <c r="BO70" s="33">
        <v>18.541353929</v>
      </c>
      <c r="BP70" s="33">
        <v>33.897604321999999</v>
      </c>
      <c r="BQ70" s="33">
        <v>0.11428571429999999</v>
      </c>
      <c r="BR70" s="33">
        <v>5.0798229899999998E-2</v>
      </c>
      <c r="BS70" s="33">
        <v>-9.2870148999999999E-2</v>
      </c>
      <c r="BT70" s="33">
        <v>9.0487825399999999E-2</v>
      </c>
      <c r="BU70" s="33">
        <v>4.0534223699999997E-2</v>
      </c>
      <c r="BV70" s="33">
        <v>-4.3994330000000003E-3</v>
      </c>
      <c r="BW70" s="33">
        <v>9.6379786499999995E-2</v>
      </c>
      <c r="BX70" s="33">
        <v>110</v>
      </c>
      <c r="BY70" s="33">
        <v>26.358035321999999</v>
      </c>
    </row>
    <row r="71" spans="2:77" x14ac:dyDescent="0.2">
      <c r="B71" s="33">
        <v>5510</v>
      </c>
      <c r="C71" s="33" t="s">
        <v>287</v>
      </c>
      <c r="D71" s="33">
        <v>97</v>
      </c>
      <c r="E71" s="33">
        <v>20170331</v>
      </c>
      <c r="F71" s="33">
        <v>7092</v>
      </c>
      <c r="G71" s="33">
        <v>128.80000000000001</v>
      </c>
      <c r="H71" s="33">
        <v>111.38200000000001</v>
      </c>
      <c r="I71" s="33">
        <v>70.492500000000007</v>
      </c>
      <c r="J71" s="33">
        <v>1640.3889999999999</v>
      </c>
      <c r="K71" s="33">
        <v>253.40799999999999</v>
      </c>
      <c r="L71" s="33">
        <v>0</v>
      </c>
      <c r="M71" s="33">
        <v>0</v>
      </c>
      <c r="N71" s="33">
        <v>175.49100000000001</v>
      </c>
      <c r="O71" s="33">
        <v>84.483999999999995</v>
      </c>
      <c r="P71" s="33">
        <v>235</v>
      </c>
      <c r="Q71" s="33">
        <v>158.4</v>
      </c>
      <c r="R71" s="33">
        <v>680</v>
      </c>
      <c r="S71" s="33">
        <v>235.10599999999999</v>
      </c>
      <c r="T71" s="33">
        <v>237.03200000000001</v>
      </c>
      <c r="U71" s="33">
        <v>2383.9789999999998</v>
      </c>
      <c r="V71" s="33">
        <v>2128.4405000000002</v>
      </c>
      <c r="W71" s="33">
        <v>55.4</v>
      </c>
      <c r="X71" s="33">
        <v>0</v>
      </c>
      <c r="Y71" s="33">
        <v>0</v>
      </c>
      <c r="Z71" s="33">
        <v>358.8</v>
      </c>
      <c r="AA71" s="33">
        <v>456.46</v>
      </c>
      <c r="AB71" s="33">
        <v>0</v>
      </c>
      <c r="AC71" s="33">
        <v>7.1909999999999998</v>
      </c>
      <c r="AD71" s="33">
        <v>0</v>
      </c>
      <c r="AE71" s="33">
        <v>0</v>
      </c>
      <c r="AF71" s="33">
        <v>0</v>
      </c>
      <c r="AG71" s="33">
        <v>158.4</v>
      </c>
      <c r="AH71" s="33">
        <v>128.84200000000001</v>
      </c>
      <c r="AI71" s="33">
        <v>97.037000000000006</v>
      </c>
      <c r="AJ71" s="33">
        <v>0</v>
      </c>
      <c r="AK71" s="33">
        <v>3.5000000000000003E-2</v>
      </c>
      <c r="AL71" s="33">
        <v>0.2526144213</v>
      </c>
      <c r="AM71" s="33">
        <v>-2.363</v>
      </c>
      <c r="AN71" s="33">
        <v>-1.617629E-3</v>
      </c>
      <c r="AO71" s="33">
        <v>9.3497086100000001E-2</v>
      </c>
      <c r="AP71" s="33">
        <v>0.15407854979999999</v>
      </c>
      <c r="AQ71" s="33">
        <v>0.2425290195</v>
      </c>
      <c r="AR71" s="33">
        <v>3.5400033800000001E-2</v>
      </c>
      <c r="AS71" s="33">
        <v>0.31678603770000002</v>
      </c>
      <c r="AT71" s="33">
        <v>736.38199999999995</v>
      </c>
      <c r="AU71" s="33">
        <v>0.32160074799999999</v>
      </c>
      <c r="AV71" s="33">
        <v>0.67839925199999995</v>
      </c>
      <c r="AW71" s="33">
        <v>0</v>
      </c>
      <c r="AX71" s="33">
        <v>8.8145492899999997E-2</v>
      </c>
      <c r="AY71" s="33">
        <v>2.7123937300000001E-2</v>
      </c>
      <c r="AZ71" s="33">
        <v>0.27093075840000003</v>
      </c>
      <c r="BA71" s="33">
        <v>3.2695652042000001</v>
      </c>
      <c r="BB71" s="33">
        <v>57.259</v>
      </c>
      <c r="BC71" s="33">
        <v>4.5778229900000002E-2</v>
      </c>
      <c r="BD71" s="33">
        <v>0</v>
      </c>
      <c r="BE71" s="33">
        <v>0</v>
      </c>
      <c r="BF71" s="33">
        <v>-0.108233063</v>
      </c>
      <c r="BG71" s="33">
        <v>0.2710078078</v>
      </c>
      <c r="BH71" s="33">
        <v>0.31150128230000002</v>
      </c>
      <c r="BI71" s="33">
        <v>6.0773011699999997E-2</v>
      </c>
      <c r="BJ71" s="33">
        <v>233.80600000000001</v>
      </c>
      <c r="BK71" s="33">
        <v>79.556738193000001</v>
      </c>
      <c r="BL71" s="33">
        <v>188.45026759000001</v>
      </c>
      <c r="BM71" s="33">
        <v>-2.9445130000000002E-3</v>
      </c>
      <c r="BN71" s="33">
        <v>41.762399076999998</v>
      </c>
      <c r="BO71" s="33">
        <v>16.026650757999999</v>
      </c>
      <c r="BP71" s="33">
        <v>26.682809342999999</v>
      </c>
      <c r="BQ71" s="33">
        <v>0.11441753170000001</v>
      </c>
      <c r="BR71" s="33">
        <v>4.3908632199999999E-2</v>
      </c>
      <c r="BS71" s="33">
        <v>-7.3103586999999998E-2</v>
      </c>
      <c r="BT71" s="33">
        <v>6.8718726100000002E-2</v>
      </c>
      <c r="BU71" s="33">
        <v>4.3980795400000001E-2</v>
      </c>
      <c r="BV71" s="33">
        <v>-1.5502007E-2</v>
      </c>
      <c r="BW71" s="33">
        <v>9.5935487400000005E-2</v>
      </c>
      <c r="BX71" s="33">
        <v>103.9</v>
      </c>
      <c r="BY71" s="33">
        <v>31.106240492000001</v>
      </c>
    </row>
    <row r="72" spans="2:77" x14ac:dyDescent="0.2">
      <c r="B72" s="33">
        <v>5510</v>
      </c>
      <c r="C72" s="33" t="s">
        <v>288</v>
      </c>
      <c r="D72" s="33">
        <v>100</v>
      </c>
      <c r="E72" s="33">
        <v>20170630</v>
      </c>
      <c r="F72" s="33">
        <v>7321.4174999999996</v>
      </c>
      <c r="G72" s="33">
        <v>135.32650000000001</v>
      </c>
      <c r="H72" s="33">
        <v>119.1075</v>
      </c>
      <c r="I72" s="33">
        <v>84</v>
      </c>
      <c r="J72" s="33">
        <v>1614.4390000000001</v>
      </c>
      <c r="K72" s="33">
        <v>246.8725</v>
      </c>
      <c r="L72" s="33">
        <v>0</v>
      </c>
      <c r="M72" s="33">
        <v>0</v>
      </c>
      <c r="N72" s="33">
        <v>157.762</v>
      </c>
      <c r="O72" s="33">
        <v>84.633499999999998</v>
      </c>
      <c r="P72" s="33">
        <v>224.411</v>
      </c>
      <c r="Q72" s="33">
        <v>157.762</v>
      </c>
      <c r="R72" s="33">
        <v>635.99</v>
      </c>
      <c r="S72" s="33">
        <v>231.39150000000001</v>
      </c>
      <c r="T72" s="33">
        <v>226.8</v>
      </c>
      <c r="U72" s="33">
        <v>2399.2849999999999</v>
      </c>
      <c r="V72" s="33">
        <v>2119</v>
      </c>
      <c r="W72" s="33">
        <v>61.360500000000002</v>
      </c>
      <c r="X72" s="33">
        <v>0</v>
      </c>
      <c r="Y72" s="33">
        <v>0</v>
      </c>
      <c r="Z72" s="33">
        <v>345.51350000000002</v>
      </c>
      <c r="AA72" s="33">
        <v>457.56799999999998</v>
      </c>
      <c r="AB72" s="33">
        <v>0</v>
      </c>
      <c r="AC72" s="33">
        <v>6.3905000000000003</v>
      </c>
      <c r="AD72" s="33">
        <v>0</v>
      </c>
      <c r="AE72" s="33">
        <v>0</v>
      </c>
      <c r="AF72" s="33">
        <v>0</v>
      </c>
      <c r="AG72" s="33">
        <v>157.762</v>
      </c>
      <c r="AH72" s="33">
        <v>129.62350000000001</v>
      </c>
      <c r="AI72" s="33">
        <v>95.748000000000005</v>
      </c>
      <c r="AJ72" s="33">
        <v>0</v>
      </c>
      <c r="AK72" s="33">
        <v>-5.633</v>
      </c>
      <c r="AL72" s="33">
        <v>0.2474367146</v>
      </c>
      <c r="AM72" s="33">
        <v>1.7975000000000001</v>
      </c>
      <c r="AN72" s="33">
        <v>4.5824927999999999E-3</v>
      </c>
      <c r="AO72" s="33">
        <v>8.7282991300000001E-2</v>
      </c>
      <c r="AP72" s="33">
        <v>0.1507501939</v>
      </c>
      <c r="AQ72" s="33">
        <v>0.22332297109999999</v>
      </c>
      <c r="AR72" s="33">
        <v>2.76110444E-2</v>
      </c>
      <c r="AS72" s="33">
        <v>0.3186829793</v>
      </c>
      <c r="AT72" s="33">
        <v>662.72500000000002</v>
      </c>
      <c r="AU72" s="33">
        <v>0.32059753320000001</v>
      </c>
      <c r="AV72" s="33">
        <v>0.67940246680000005</v>
      </c>
      <c r="AW72" s="33">
        <v>0</v>
      </c>
      <c r="AX72" s="33">
        <v>8.7322389299999997E-2</v>
      </c>
      <c r="AY72" s="33">
        <v>2.5959090800000001E-2</v>
      </c>
      <c r="AZ72" s="33">
        <v>0.26754293839999999</v>
      </c>
      <c r="BA72" s="33">
        <v>3.2713951415000002</v>
      </c>
      <c r="BB72" s="33">
        <v>39.35</v>
      </c>
      <c r="BC72" s="33">
        <v>3.6781647100000002E-2</v>
      </c>
      <c r="BD72" s="33">
        <v>0</v>
      </c>
      <c r="BE72" s="33">
        <v>0</v>
      </c>
      <c r="BF72" s="33">
        <v>-0.11056622000000001</v>
      </c>
      <c r="BG72" s="33">
        <v>0.28190133210000001</v>
      </c>
      <c r="BH72" s="33">
        <v>0.30883319780000001</v>
      </c>
      <c r="BI72" s="33">
        <v>6.23551917E-2</v>
      </c>
      <c r="BJ72" s="33">
        <v>232.1395</v>
      </c>
      <c r="BK72" s="33">
        <v>73.105613865999999</v>
      </c>
      <c r="BL72" s="33">
        <v>180.37145290999999</v>
      </c>
      <c r="BM72" s="33">
        <v>-2.1839509999999999E-3</v>
      </c>
      <c r="BN72" s="33">
        <v>39.619477729000003</v>
      </c>
      <c r="BO72" s="33">
        <v>16.596526704999999</v>
      </c>
      <c r="BP72" s="33">
        <v>28.817229105999999</v>
      </c>
      <c r="BQ72" s="33">
        <v>0.10854651429999999</v>
      </c>
      <c r="BR72" s="33">
        <v>4.5469936199999998E-2</v>
      </c>
      <c r="BS72" s="33">
        <v>-7.8951312999999995E-2</v>
      </c>
      <c r="BT72" s="33">
        <v>7.3760404399999993E-2</v>
      </c>
      <c r="BU72" s="33">
        <v>4.0600498499999998E-2</v>
      </c>
      <c r="BV72" s="33">
        <v>1.79778625E-2</v>
      </c>
      <c r="BW72" s="33">
        <v>9.2037935299999998E-2</v>
      </c>
      <c r="BX72" s="33">
        <v>98.12</v>
      </c>
      <c r="BY72" s="33">
        <v>27.398775327999999</v>
      </c>
    </row>
    <row r="73" spans="2:77" x14ac:dyDescent="0.2">
      <c r="B73" s="33">
        <v>5510</v>
      </c>
      <c r="C73" s="33" t="s">
        <v>289</v>
      </c>
      <c r="D73" s="33">
        <v>99</v>
      </c>
      <c r="E73" s="33">
        <v>20170930</v>
      </c>
      <c r="F73" s="33">
        <v>6871.2430000000004</v>
      </c>
      <c r="G73" s="33">
        <v>133.85</v>
      </c>
      <c r="H73" s="33">
        <v>143.422</v>
      </c>
      <c r="I73" s="33">
        <v>104.411</v>
      </c>
      <c r="J73" s="33">
        <v>1634.432</v>
      </c>
      <c r="K73" s="33">
        <v>251.37799999999999</v>
      </c>
      <c r="L73" s="33">
        <v>0</v>
      </c>
      <c r="M73" s="33">
        <v>0</v>
      </c>
      <c r="N73" s="33">
        <v>161.6</v>
      </c>
      <c r="O73" s="33">
        <v>102.6</v>
      </c>
      <c r="P73" s="33">
        <v>220.059</v>
      </c>
      <c r="Q73" s="33">
        <v>161.6</v>
      </c>
      <c r="R73" s="33">
        <v>708</v>
      </c>
      <c r="S73" s="33">
        <v>246.07300000000001</v>
      </c>
      <c r="T73" s="33">
        <v>253.5</v>
      </c>
      <c r="U73" s="33">
        <v>2449.884</v>
      </c>
      <c r="V73" s="33">
        <v>2137.3150000000001</v>
      </c>
      <c r="W73" s="33">
        <v>56.832000000000001</v>
      </c>
      <c r="X73" s="33">
        <v>0</v>
      </c>
      <c r="Y73" s="33">
        <v>0</v>
      </c>
      <c r="Z73" s="33">
        <v>343.52800000000002</v>
      </c>
      <c r="AA73" s="33">
        <v>457.63499999999999</v>
      </c>
      <c r="AB73" s="33">
        <v>0</v>
      </c>
      <c r="AC73" s="33">
        <v>7.8140000000000001</v>
      </c>
      <c r="AD73" s="33">
        <v>0</v>
      </c>
      <c r="AE73" s="33">
        <v>0</v>
      </c>
      <c r="AF73" s="33">
        <v>0</v>
      </c>
      <c r="AG73" s="33">
        <v>160.75299999999999</v>
      </c>
      <c r="AH73" s="33">
        <v>128.65700000000001</v>
      </c>
      <c r="AI73" s="33">
        <v>102.123</v>
      </c>
      <c r="AJ73" s="33">
        <v>0</v>
      </c>
      <c r="AK73" s="33">
        <v>-3</v>
      </c>
      <c r="AL73" s="33">
        <v>0.25478666189999999</v>
      </c>
      <c r="AM73" s="33">
        <v>5.1539999999999999</v>
      </c>
      <c r="AN73" s="33">
        <v>3.6571643000000002E-3</v>
      </c>
      <c r="AO73" s="33">
        <v>8.4832904900000006E-2</v>
      </c>
      <c r="AP73" s="33">
        <v>0.157223796</v>
      </c>
      <c r="AQ73" s="33">
        <v>0.2293125124</v>
      </c>
      <c r="AR73" s="33">
        <v>3.6249251000000003E-2</v>
      </c>
      <c r="AS73" s="33">
        <v>0.32130261970000001</v>
      </c>
      <c r="AT73" s="33">
        <v>747.24599999999998</v>
      </c>
      <c r="AU73" s="33">
        <v>0.3242308163</v>
      </c>
      <c r="AV73" s="33">
        <v>0.67576918370000005</v>
      </c>
      <c r="AW73" s="33">
        <v>0</v>
      </c>
      <c r="AX73" s="33">
        <v>8.5761865100000001E-2</v>
      </c>
      <c r="AY73" s="33">
        <v>2.65498131E-2</v>
      </c>
      <c r="AZ73" s="33">
        <v>0.25922034640000002</v>
      </c>
      <c r="BA73" s="33">
        <v>3.2737380529000002</v>
      </c>
      <c r="BB73" s="33">
        <v>39.6</v>
      </c>
      <c r="BC73" s="33">
        <v>3.7272862300000001E-2</v>
      </c>
      <c r="BD73" s="33">
        <v>0</v>
      </c>
      <c r="BE73" s="33">
        <v>0</v>
      </c>
      <c r="BF73" s="33">
        <v>-0.11087477599999999</v>
      </c>
      <c r="BG73" s="33">
        <v>0.28402975740000003</v>
      </c>
      <c r="BH73" s="33">
        <v>0.28512396690000003</v>
      </c>
      <c r="BI73" s="33">
        <v>6.2889690299999995E-2</v>
      </c>
      <c r="BJ73" s="33">
        <v>237</v>
      </c>
      <c r="BK73" s="33">
        <v>73.807690796000003</v>
      </c>
      <c r="BL73" s="33">
        <v>189.6</v>
      </c>
      <c r="BM73" s="33">
        <v>-4.1646720000000003E-3</v>
      </c>
      <c r="BN73" s="33">
        <v>41.745775928</v>
      </c>
      <c r="BO73" s="33">
        <v>17.509383064000001</v>
      </c>
      <c r="BP73" s="33">
        <v>29.714168713999999</v>
      </c>
      <c r="BQ73" s="33">
        <v>0.1143719888</v>
      </c>
      <c r="BR73" s="33">
        <v>4.7970912499999997E-2</v>
      </c>
      <c r="BS73" s="33">
        <v>-8.1408680999999997E-2</v>
      </c>
      <c r="BT73" s="33">
        <v>7.3626594300000001E-2</v>
      </c>
      <c r="BU73" s="33">
        <v>3.8675899299999997E-2</v>
      </c>
      <c r="BV73" s="33">
        <v>1.6041345700000001E-2</v>
      </c>
      <c r="BW73" s="33">
        <v>9.4141614400000004E-2</v>
      </c>
      <c r="BX73" s="33">
        <v>102.123</v>
      </c>
      <c r="BY73" s="33">
        <v>29.540990276999999</v>
      </c>
    </row>
    <row r="74" spans="2:77" x14ac:dyDescent="0.2">
      <c r="B74" s="33">
        <v>5510</v>
      </c>
      <c r="C74" s="33" t="s">
        <v>290</v>
      </c>
      <c r="D74" s="33">
        <v>97</v>
      </c>
      <c r="E74" s="33">
        <v>20171231</v>
      </c>
      <c r="F74" s="33">
        <v>8283</v>
      </c>
      <c r="G74" s="33">
        <v>164</v>
      </c>
      <c r="H74" s="33">
        <v>195</v>
      </c>
      <c r="I74" s="33">
        <v>83.95</v>
      </c>
      <c r="J74" s="33">
        <v>1701.7</v>
      </c>
      <c r="K74" s="33">
        <v>248.26400000000001</v>
      </c>
      <c r="L74" s="33">
        <v>0</v>
      </c>
      <c r="M74" s="33">
        <v>0</v>
      </c>
      <c r="N74" s="33">
        <v>167.18700000000001</v>
      </c>
      <c r="O74" s="33">
        <v>108</v>
      </c>
      <c r="P74" s="33">
        <v>240.74100000000001</v>
      </c>
      <c r="Q74" s="33">
        <v>167.18700000000001</v>
      </c>
      <c r="R74" s="33">
        <v>721</v>
      </c>
      <c r="S74" s="33">
        <v>254.6</v>
      </c>
      <c r="T74" s="33">
        <v>272</v>
      </c>
      <c r="U74" s="33">
        <v>2563.625</v>
      </c>
      <c r="V74" s="33">
        <v>2173</v>
      </c>
      <c r="W74" s="33">
        <v>46.4</v>
      </c>
      <c r="X74" s="33">
        <v>0</v>
      </c>
      <c r="Y74" s="33">
        <v>0</v>
      </c>
      <c r="Z74" s="33">
        <v>366</v>
      </c>
      <c r="AA74" s="33">
        <v>524.46199999999999</v>
      </c>
      <c r="AB74" s="33">
        <v>0</v>
      </c>
      <c r="AC74" s="33">
        <v>5.6159999999999997</v>
      </c>
      <c r="AD74" s="33">
        <v>0</v>
      </c>
      <c r="AE74" s="33">
        <v>0</v>
      </c>
      <c r="AF74" s="33">
        <v>0</v>
      </c>
      <c r="AG74" s="33">
        <v>162.995</v>
      </c>
      <c r="AH74" s="33">
        <v>160.77500000000001</v>
      </c>
      <c r="AI74" s="33">
        <v>113.127</v>
      </c>
      <c r="AJ74" s="33">
        <v>0</v>
      </c>
      <c r="AK74" s="33">
        <v>1</v>
      </c>
      <c r="AL74" s="33">
        <v>0.25977776349999998</v>
      </c>
      <c r="AM74" s="33">
        <v>-0.48199999999999998</v>
      </c>
      <c r="AN74" s="33">
        <v>-1.7874500000000001E-4</v>
      </c>
      <c r="AO74" s="33">
        <v>8.7079678399999999E-2</v>
      </c>
      <c r="AP74" s="33">
        <v>0.1514534267</v>
      </c>
      <c r="AQ74" s="33">
        <v>0.226771535</v>
      </c>
      <c r="AR74" s="33">
        <v>3.3981301899999997E-2</v>
      </c>
      <c r="AS74" s="33">
        <v>0.32746244790000001</v>
      </c>
      <c r="AT74" s="33">
        <v>746.53</v>
      </c>
      <c r="AU74" s="33">
        <v>0.32972621369999999</v>
      </c>
      <c r="AV74" s="33">
        <v>0.67027378630000001</v>
      </c>
      <c r="AW74" s="33">
        <v>0</v>
      </c>
      <c r="AX74" s="33">
        <v>8.6067495100000002E-2</v>
      </c>
      <c r="AY74" s="33">
        <v>2.7865601E-2</v>
      </c>
      <c r="AZ74" s="33">
        <v>0.25700897379999998</v>
      </c>
      <c r="BA74" s="33">
        <v>3.2742817706</v>
      </c>
      <c r="BB74" s="33">
        <v>42.77</v>
      </c>
      <c r="BC74" s="33">
        <v>3.4212285699999997E-2</v>
      </c>
      <c r="BD74" s="33">
        <v>0</v>
      </c>
      <c r="BE74" s="33">
        <v>0</v>
      </c>
      <c r="BF74" s="33">
        <v>-0.110410575</v>
      </c>
      <c r="BG74" s="33">
        <v>0.2932501622</v>
      </c>
      <c r="BH74" s="33">
        <v>0.241437925</v>
      </c>
      <c r="BI74" s="33">
        <v>6.3945048500000004E-2</v>
      </c>
      <c r="BJ74" s="33">
        <v>259.31900000000002</v>
      </c>
      <c r="BK74" s="33">
        <v>80.857600000000005</v>
      </c>
      <c r="BL74" s="33">
        <v>192.76560000000001</v>
      </c>
      <c r="BM74" s="33">
        <v>-3.5312870000000001E-3</v>
      </c>
      <c r="BN74" s="33">
        <v>42.305180008999997</v>
      </c>
      <c r="BO74" s="33">
        <v>17.006445672000002</v>
      </c>
      <c r="BP74" s="33">
        <v>35.052138378000002</v>
      </c>
      <c r="BQ74" s="33">
        <v>0.11590460280000001</v>
      </c>
      <c r="BR74" s="33">
        <v>4.6593001799999999E-2</v>
      </c>
      <c r="BS74" s="33">
        <v>-9.6033255999999997E-2</v>
      </c>
      <c r="BT74" s="33">
        <v>8.5575725599999999E-2</v>
      </c>
      <c r="BU74" s="33">
        <v>3.1839642100000003E-2</v>
      </c>
      <c r="BV74" s="33">
        <v>3.4638985099999998E-2</v>
      </c>
      <c r="BW74" s="33">
        <v>9.3024317499999995E-2</v>
      </c>
      <c r="BX74" s="33">
        <v>116.339</v>
      </c>
      <c r="BY74" s="33">
        <v>24.259487303</v>
      </c>
    </row>
    <row r="75" spans="2:77" x14ac:dyDescent="0.2">
      <c r="B75" s="33">
        <v>5510</v>
      </c>
      <c r="C75" s="33" t="s">
        <v>291</v>
      </c>
      <c r="D75" s="33">
        <v>99</v>
      </c>
      <c r="E75" s="33">
        <v>20180331</v>
      </c>
      <c r="F75" s="33">
        <v>7892</v>
      </c>
      <c r="G75" s="33">
        <v>160.80000000000001</v>
      </c>
      <c r="H75" s="33">
        <v>133</v>
      </c>
      <c r="I75" s="33">
        <v>105</v>
      </c>
      <c r="J75" s="33">
        <v>1695.018</v>
      </c>
      <c r="K75" s="33">
        <v>240.95099999999999</v>
      </c>
      <c r="L75" s="33">
        <v>0</v>
      </c>
      <c r="M75" s="33">
        <v>0</v>
      </c>
      <c r="N75" s="33">
        <v>193.4</v>
      </c>
      <c r="O75" s="33">
        <v>82.045000000000002</v>
      </c>
      <c r="P75" s="33">
        <v>252.31</v>
      </c>
      <c r="Q75" s="33">
        <v>191</v>
      </c>
      <c r="R75" s="33">
        <v>660</v>
      </c>
      <c r="S75" s="33">
        <v>245.624</v>
      </c>
      <c r="T75" s="33">
        <v>248.41</v>
      </c>
      <c r="U75" s="33">
        <v>2648.3850000000002</v>
      </c>
      <c r="V75" s="33">
        <v>2261.866</v>
      </c>
      <c r="W75" s="33">
        <v>32.371000000000002</v>
      </c>
      <c r="X75" s="33">
        <v>0</v>
      </c>
      <c r="Y75" s="33">
        <v>0</v>
      </c>
      <c r="Z75" s="33">
        <v>372.48899999999998</v>
      </c>
      <c r="AA75" s="33">
        <v>467.26299999999998</v>
      </c>
      <c r="AB75" s="33">
        <v>0</v>
      </c>
      <c r="AC75" s="33">
        <v>7.9219999999999997</v>
      </c>
      <c r="AD75" s="33">
        <v>0</v>
      </c>
      <c r="AE75" s="33">
        <v>0</v>
      </c>
      <c r="AF75" s="33">
        <v>0</v>
      </c>
      <c r="AG75" s="33">
        <v>178</v>
      </c>
      <c r="AH75" s="33">
        <v>141.11500000000001</v>
      </c>
      <c r="AI75" s="33">
        <v>110.5</v>
      </c>
      <c r="AJ75" s="33">
        <v>0</v>
      </c>
      <c r="AK75" s="33">
        <v>2.2999999999999998</v>
      </c>
      <c r="AL75" s="33">
        <v>0.26098107850000002</v>
      </c>
      <c r="AM75" s="33">
        <v>10.871</v>
      </c>
      <c r="AN75" s="33">
        <v>6.7094080999999996E-3</v>
      </c>
      <c r="AO75" s="33">
        <v>9.0173137200000003E-2</v>
      </c>
      <c r="AP75" s="33">
        <v>0.14516741220000001</v>
      </c>
      <c r="AQ75" s="33">
        <v>0.2301575505</v>
      </c>
      <c r="AR75" s="33">
        <v>3.11713718E-2</v>
      </c>
      <c r="AS75" s="33">
        <v>0.3248418112</v>
      </c>
      <c r="AT75" s="33">
        <v>699.26599999999996</v>
      </c>
      <c r="AU75" s="33">
        <v>0.33098748439999998</v>
      </c>
      <c r="AV75" s="33">
        <v>0.66901251559999997</v>
      </c>
      <c r="AW75" s="33">
        <v>0</v>
      </c>
      <c r="AX75" s="33">
        <v>8.8020019599999999E-2</v>
      </c>
      <c r="AY75" s="33">
        <v>2.7723911600000001E-2</v>
      </c>
      <c r="AZ75" s="33">
        <v>0.25677604110000002</v>
      </c>
      <c r="BA75" s="33">
        <v>3.1310438331000001</v>
      </c>
      <c r="BB75" s="33">
        <v>51.314999999999998</v>
      </c>
      <c r="BC75" s="33">
        <v>3.8631665400000001E-2</v>
      </c>
      <c r="BD75" s="33">
        <v>0</v>
      </c>
      <c r="BE75" s="33">
        <v>0</v>
      </c>
      <c r="BF75" s="33">
        <v>-0.11203721899999999</v>
      </c>
      <c r="BG75" s="33">
        <v>0.28621014579999998</v>
      </c>
      <c r="BH75" s="33">
        <v>0.2091625094</v>
      </c>
      <c r="BI75" s="33">
        <v>6.4568231399999995E-2</v>
      </c>
      <c r="BJ75" s="33">
        <v>261.39600000000002</v>
      </c>
      <c r="BK75" s="33">
        <v>75.897400000000005</v>
      </c>
      <c r="BL75" s="33">
        <v>196.16129961999999</v>
      </c>
      <c r="BM75" s="33">
        <v>-5.0345640000000001E-3</v>
      </c>
      <c r="BN75" s="33">
        <v>45.496633176000003</v>
      </c>
      <c r="BO75" s="33">
        <v>13.360666492</v>
      </c>
      <c r="BP75" s="33">
        <v>28.356202084</v>
      </c>
      <c r="BQ75" s="33">
        <v>0.12464831010000001</v>
      </c>
      <c r="BR75" s="33">
        <v>3.6604565700000001E-2</v>
      </c>
      <c r="BS75" s="33">
        <v>-7.7688225E-2</v>
      </c>
      <c r="BT75" s="33">
        <v>7.3194633100000003E-2</v>
      </c>
      <c r="BU75" s="33">
        <v>2.7908648899999999E-2</v>
      </c>
      <c r="BV75" s="33">
        <v>2.81439463E-2</v>
      </c>
      <c r="BW75" s="33">
        <v>9.4704691800000004E-2</v>
      </c>
      <c r="BX75" s="33">
        <v>120</v>
      </c>
      <c r="BY75" s="33">
        <v>30.501097584</v>
      </c>
    </row>
    <row r="76" spans="2:77" x14ac:dyDescent="0.2">
      <c r="B76" s="33">
        <v>5510</v>
      </c>
      <c r="C76" s="33" t="s">
        <v>292</v>
      </c>
      <c r="D76" s="33">
        <v>98</v>
      </c>
      <c r="E76" s="33">
        <v>20180630</v>
      </c>
      <c r="F76" s="33">
        <v>7851.5</v>
      </c>
      <c r="G76" s="33">
        <v>147.22049999999999</v>
      </c>
      <c r="H76" s="33">
        <v>104.85899999999999</v>
      </c>
      <c r="I76" s="33">
        <v>99.094999999999999</v>
      </c>
      <c r="J76" s="33">
        <v>1708.7855</v>
      </c>
      <c r="K76" s="33">
        <v>240.80850000000001</v>
      </c>
      <c r="L76" s="33">
        <v>0</v>
      </c>
      <c r="M76" s="33">
        <v>0</v>
      </c>
      <c r="N76" s="33">
        <v>197.809</v>
      </c>
      <c r="O76" s="33">
        <v>84.346999999999994</v>
      </c>
      <c r="P76" s="33">
        <v>246.48650000000001</v>
      </c>
      <c r="Q76" s="33">
        <v>189.29599999999999</v>
      </c>
      <c r="R76" s="33">
        <v>684.97749999999996</v>
      </c>
      <c r="S76" s="33">
        <v>229.21850000000001</v>
      </c>
      <c r="T76" s="33">
        <v>220.33</v>
      </c>
      <c r="U76" s="33">
        <v>2671.5770000000002</v>
      </c>
      <c r="V76" s="33">
        <v>2287</v>
      </c>
      <c r="W76" s="33">
        <v>32.4405</v>
      </c>
      <c r="X76" s="33">
        <v>0</v>
      </c>
      <c r="Y76" s="33">
        <v>0</v>
      </c>
      <c r="Z76" s="33">
        <v>363.06299999999999</v>
      </c>
      <c r="AA76" s="33">
        <v>470.74650000000003</v>
      </c>
      <c r="AB76" s="33">
        <v>0</v>
      </c>
      <c r="AC76" s="33">
        <v>8.3680000000000003</v>
      </c>
      <c r="AD76" s="33">
        <v>0</v>
      </c>
      <c r="AE76" s="33">
        <v>0</v>
      </c>
      <c r="AF76" s="33">
        <v>0</v>
      </c>
      <c r="AG76" s="33">
        <v>177.95699999999999</v>
      </c>
      <c r="AH76" s="33">
        <v>135.70599999999999</v>
      </c>
      <c r="AI76" s="33">
        <v>114.7025</v>
      </c>
      <c r="AJ76" s="33">
        <v>0</v>
      </c>
      <c r="AK76" s="33">
        <v>4.8070000000000004</v>
      </c>
      <c r="AL76" s="33">
        <v>0.24378450300000001</v>
      </c>
      <c r="AM76" s="33">
        <v>2.0699999999999998</v>
      </c>
      <c r="AN76" s="33">
        <v>6.3067310000000003E-3</v>
      </c>
      <c r="AO76" s="33">
        <v>9.6343858199999993E-2</v>
      </c>
      <c r="AP76" s="33">
        <v>0.15517144329999999</v>
      </c>
      <c r="AQ76" s="33">
        <v>0.24176181469999999</v>
      </c>
      <c r="AR76" s="33">
        <v>3.4450383699999997E-2</v>
      </c>
      <c r="AS76" s="33">
        <v>0.321716212</v>
      </c>
      <c r="AT76" s="33">
        <v>720.92750000000001</v>
      </c>
      <c r="AU76" s="33">
        <v>0.32414883160000002</v>
      </c>
      <c r="AV76" s="33">
        <v>0.67585116840000004</v>
      </c>
      <c r="AW76" s="33">
        <v>0</v>
      </c>
      <c r="AX76" s="33">
        <v>9.0641725399999998E-2</v>
      </c>
      <c r="AY76" s="33">
        <v>3.0422633099999999E-2</v>
      </c>
      <c r="AZ76" s="33">
        <v>0.2493216134</v>
      </c>
      <c r="BA76" s="33">
        <v>3.2240282487999998</v>
      </c>
      <c r="BB76" s="33">
        <v>52.317</v>
      </c>
      <c r="BC76" s="33">
        <v>3.5746364799999999E-2</v>
      </c>
      <c r="BD76" s="33">
        <v>0</v>
      </c>
      <c r="BE76" s="33">
        <v>0</v>
      </c>
      <c r="BF76" s="33">
        <v>-0.114734825</v>
      </c>
      <c r="BG76" s="33">
        <v>0.28596984710000001</v>
      </c>
      <c r="BH76" s="33">
        <v>0.19861387280000001</v>
      </c>
      <c r="BI76" s="33">
        <v>6.4908430700000005E-2</v>
      </c>
      <c r="BJ76" s="33">
        <v>255.35550000000001</v>
      </c>
      <c r="BK76" s="33">
        <v>61.308880309000003</v>
      </c>
      <c r="BL76" s="33">
        <v>197.4</v>
      </c>
      <c r="BM76" s="33">
        <v>-3.9946510000000001E-3</v>
      </c>
      <c r="BN76" s="33">
        <v>42.154329191999999</v>
      </c>
      <c r="BO76" s="33">
        <v>13.846732426000001</v>
      </c>
      <c r="BP76" s="33">
        <v>29.573094911999998</v>
      </c>
      <c r="BQ76" s="33">
        <v>0.1154913129</v>
      </c>
      <c r="BR76" s="33">
        <v>3.7936253199999999E-2</v>
      </c>
      <c r="BS76" s="33">
        <v>-8.1022178E-2</v>
      </c>
      <c r="BT76" s="33">
        <v>6.9785873799999995E-2</v>
      </c>
      <c r="BU76" s="33">
        <v>2.4323029400000001E-2</v>
      </c>
      <c r="BV76" s="33">
        <v>1.9885002999999998E-2</v>
      </c>
      <c r="BW76" s="33">
        <v>9.6946081899999995E-2</v>
      </c>
      <c r="BX76" s="33">
        <v>126.78400000000001</v>
      </c>
      <c r="BY76" s="33">
        <v>26.427966705999999</v>
      </c>
    </row>
    <row r="77" spans="2:77" x14ac:dyDescent="0.2">
      <c r="B77" s="33">
        <v>5510</v>
      </c>
      <c r="C77" s="33" t="s">
        <v>293</v>
      </c>
      <c r="D77" s="33">
        <v>96</v>
      </c>
      <c r="E77" s="33">
        <v>20180930</v>
      </c>
      <c r="F77" s="33">
        <v>8237.5</v>
      </c>
      <c r="G77" s="33">
        <v>116.85850000000001</v>
      </c>
      <c r="H77" s="33">
        <v>133.4795</v>
      </c>
      <c r="I77" s="33">
        <v>109.5</v>
      </c>
      <c r="J77" s="33">
        <v>1673.1405</v>
      </c>
      <c r="K77" s="33">
        <v>247.7175</v>
      </c>
      <c r="L77" s="33">
        <v>0</v>
      </c>
      <c r="M77" s="33">
        <v>0</v>
      </c>
      <c r="N77" s="33">
        <v>182.41149999999999</v>
      </c>
      <c r="O77" s="33">
        <v>91.781000000000006</v>
      </c>
      <c r="P77" s="33">
        <v>248.05</v>
      </c>
      <c r="Q77" s="33">
        <v>176.50550000000001</v>
      </c>
      <c r="R77" s="33">
        <v>651</v>
      </c>
      <c r="S77" s="33">
        <v>187.02799999999999</v>
      </c>
      <c r="T77" s="33">
        <v>218.0805</v>
      </c>
      <c r="U77" s="33">
        <v>2790.3870000000002</v>
      </c>
      <c r="V77" s="33">
        <v>2314.4385000000002</v>
      </c>
      <c r="W77" s="33">
        <v>22.632000000000001</v>
      </c>
      <c r="X77" s="33">
        <v>0</v>
      </c>
      <c r="Y77" s="33">
        <v>0</v>
      </c>
      <c r="Z77" s="33">
        <v>342.47449999999998</v>
      </c>
      <c r="AA77" s="33">
        <v>472.73050000000001</v>
      </c>
      <c r="AB77" s="33">
        <v>2.1000000000000001E-2</v>
      </c>
      <c r="AC77" s="33">
        <v>8.1010000000000009</v>
      </c>
      <c r="AD77" s="33">
        <v>0</v>
      </c>
      <c r="AE77" s="33">
        <v>0</v>
      </c>
      <c r="AF77" s="33">
        <v>0</v>
      </c>
      <c r="AG77" s="33">
        <v>149.38300000000001</v>
      </c>
      <c r="AH77" s="33">
        <v>152.18199999999999</v>
      </c>
      <c r="AI77" s="33">
        <v>121.68</v>
      </c>
      <c r="AJ77" s="33">
        <v>0</v>
      </c>
      <c r="AK77" s="33">
        <v>7.6795</v>
      </c>
      <c r="AL77" s="33">
        <v>0.25539973119999998</v>
      </c>
      <c r="AM77" s="33">
        <v>7.6760000000000002</v>
      </c>
      <c r="AN77" s="33">
        <v>7.0210734000000002E-3</v>
      </c>
      <c r="AO77" s="33">
        <v>9.4797560200000006E-2</v>
      </c>
      <c r="AP77" s="33">
        <v>0.1601553919</v>
      </c>
      <c r="AQ77" s="33">
        <v>0.2367219475</v>
      </c>
      <c r="AR77" s="33">
        <v>4.0949634499999998E-2</v>
      </c>
      <c r="AS77" s="33">
        <v>0.31861161630000001</v>
      </c>
      <c r="AT77" s="33">
        <v>681</v>
      </c>
      <c r="AU77" s="33">
        <v>0.32044553059999997</v>
      </c>
      <c r="AV77" s="33">
        <v>0.67955446939999997</v>
      </c>
      <c r="AW77" s="33">
        <v>0</v>
      </c>
      <c r="AX77" s="33">
        <v>9.3113083200000002E-2</v>
      </c>
      <c r="AY77" s="33">
        <v>2.9058851699999999E-2</v>
      </c>
      <c r="AZ77" s="33">
        <v>0.2497130142</v>
      </c>
      <c r="BA77" s="33">
        <v>3.1879833458000002</v>
      </c>
      <c r="BB77" s="33">
        <v>39.637</v>
      </c>
      <c r="BC77" s="33">
        <v>3.00257554E-2</v>
      </c>
      <c r="BD77" s="33">
        <v>0</v>
      </c>
      <c r="BE77" s="33">
        <v>0</v>
      </c>
      <c r="BF77" s="33">
        <v>-0.12191315799999999</v>
      </c>
      <c r="BG77" s="33">
        <v>0.28858586089999999</v>
      </c>
      <c r="BH77" s="33">
        <v>0.18727838690000001</v>
      </c>
      <c r="BI77" s="33">
        <v>6.7499041600000004E-2</v>
      </c>
      <c r="BJ77" s="33">
        <v>248.2715</v>
      </c>
      <c r="BK77" s="33">
        <v>63.516504660000003</v>
      </c>
      <c r="BL77" s="33">
        <v>196.74719999999999</v>
      </c>
      <c r="BM77" s="33">
        <v>-2.2718920000000002E-3</v>
      </c>
      <c r="BN77" s="33">
        <v>43.406283903999999</v>
      </c>
      <c r="BO77" s="33">
        <v>15.863620059</v>
      </c>
      <c r="BP77" s="33">
        <v>31.178950617000002</v>
      </c>
      <c r="BQ77" s="33">
        <v>0.11892132580000001</v>
      </c>
      <c r="BR77" s="33">
        <v>4.3461972799999998E-2</v>
      </c>
      <c r="BS77" s="33">
        <v>-8.5421783000000001E-2</v>
      </c>
      <c r="BT77" s="33">
        <v>6.5746136299999994E-2</v>
      </c>
      <c r="BU77" s="33">
        <v>1.7833711499999998E-2</v>
      </c>
      <c r="BV77" s="33">
        <v>3.4030201900000001E-2</v>
      </c>
      <c r="BW77" s="33">
        <v>8.9842976399999996E-2</v>
      </c>
      <c r="BX77" s="33">
        <v>141.31800000000001</v>
      </c>
      <c r="BY77" s="33">
        <v>28.090953346999999</v>
      </c>
    </row>
    <row r="78" spans="2:77" x14ac:dyDescent="0.2">
      <c r="B78" s="33">
        <v>5510</v>
      </c>
      <c r="C78" s="33" t="s">
        <v>294</v>
      </c>
      <c r="D78" s="33">
        <v>88</v>
      </c>
      <c r="E78" s="33">
        <v>20181231</v>
      </c>
      <c r="F78" s="33">
        <v>9305.7235000000001</v>
      </c>
      <c r="G78" s="33">
        <v>155.84950000000001</v>
      </c>
      <c r="H78" s="33">
        <v>158.9</v>
      </c>
      <c r="I78" s="33">
        <v>99.65</v>
      </c>
      <c r="J78" s="33">
        <v>1426.4739999999999</v>
      </c>
      <c r="K78" s="33">
        <v>258.20049999999998</v>
      </c>
      <c r="L78" s="33">
        <v>0</v>
      </c>
      <c r="M78" s="33">
        <v>0</v>
      </c>
      <c r="N78" s="33">
        <v>188.488</v>
      </c>
      <c r="O78" s="33">
        <v>91.376999999999995</v>
      </c>
      <c r="P78" s="33">
        <v>281.41899999999998</v>
      </c>
      <c r="Q78" s="33">
        <v>188.488</v>
      </c>
      <c r="R78" s="33">
        <v>0</v>
      </c>
      <c r="S78" s="33">
        <v>186.1035</v>
      </c>
      <c r="T78" s="33">
        <v>270.00900000000001</v>
      </c>
      <c r="U78" s="33">
        <v>2563.0974999999999</v>
      </c>
      <c r="V78" s="33">
        <v>2331.6170000000002</v>
      </c>
      <c r="W78" s="33">
        <v>26.901</v>
      </c>
      <c r="X78" s="33">
        <v>0</v>
      </c>
      <c r="Y78" s="33">
        <v>0</v>
      </c>
      <c r="Z78" s="33">
        <v>419.67500000000001</v>
      </c>
      <c r="AA78" s="33">
        <v>504.4905</v>
      </c>
      <c r="AB78" s="33">
        <v>1.4999999999999999E-2</v>
      </c>
      <c r="AC78" s="33">
        <v>10.2775</v>
      </c>
      <c r="AD78" s="33">
        <v>0</v>
      </c>
      <c r="AE78" s="33">
        <v>0</v>
      </c>
      <c r="AF78" s="33">
        <v>0</v>
      </c>
      <c r="AG78" s="33">
        <v>178.1885</v>
      </c>
      <c r="AH78" s="33">
        <v>166.12700000000001</v>
      </c>
      <c r="AI78" s="33">
        <v>136.05549999999999</v>
      </c>
      <c r="AJ78" s="33">
        <v>0</v>
      </c>
      <c r="AK78" s="33">
        <v>2.8344999999999998</v>
      </c>
      <c r="AL78" s="33">
        <v>0.27200329490000003</v>
      </c>
      <c r="AM78" s="33">
        <v>-0.29149999999999998</v>
      </c>
      <c r="AN78" s="33">
        <v>-8.3833699999999998E-4</v>
      </c>
      <c r="AO78" s="33">
        <v>9.4767938699999998E-2</v>
      </c>
      <c r="AP78" s="33">
        <v>0.1537054357</v>
      </c>
      <c r="AQ78" s="33">
        <v>0.26472870630000001</v>
      </c>
      <c r="AR78" s="33">
        <v>3.7670268799999997E-2</v>
      </c>
      <c r="AS78" s="33">
        <v>0.3205278688</v>
      </c>
      <c r="AT78" s="33">
        <v>730.96100000000001</v>
      </c>
      <c r="AU78" s="33">
        <v>0.33055987910000001</v>
      </c>
      <c r="AV78" s="33">
        <v>0.66944012090000005</v>
      </c>
      <c r="AW78" s="33">
        <v>0</v>
      </c>
      <c r="AX78" s="33">
        <v>8.84943599E-2</v>
      </c>
      <c r="AY78" s="33">
        <v>2.7216752E-2</v>
      </c>
      <c r="AZ78" s="33">
        <v>0.23848118230000001</v>
      </c>
      <c r="BA78" s="33">
        <v>3.2297527848000001</v>
      </c>
      <c r="BB78" s="33">
        <v>16.948</v>
      </c>
      <c r="BC78" s="33">
        <v>2.13601047E-2</v>
      </c>
      <c r="BD78" s="33">
        <v>0</v>
      </c>
      <c r="BE78" s="33">
        <v>0</v>
      </c>
      <c r="BF78" s="33">
        <v>-0.12058637</v>
      </c>
      <c r="BG78" s="33">
        <v>0.29916776410000001</v>
      </c>
      <c r="BH78" s="33">
        <v>0.2009815637</v>
      </c>
      <c r="BI78" s="33">
        <v>7.3080029300000002E-2</v>
      </c>
      <c r="BJ78" s="33">
        <v>-390.661</v>
      </c>
      <c r="BK78" s="33">
        <v>-110.3048</v>
      </c>
      <c r="BL78" s="33">
        <v>-316.27280000000002</v>
      </c>
      <c r="BM78" s="33">
        <v>-0.25445672200000002</v>
      </c>
      <c r="BN78" s="33">
        <v>43.765732038000003</v>
      </c>
      <c r="BO78" s="33">
        <v>16.155986640999998</v>
      </c>
      <c r="BP78" s="33">
        <v>35.957336740999999</v>
      </c>
      <c r="BQ78" s="33">
        <v>0.1199061152</v>
      </c>
      <c r="BR78" s="33">
        <v>4.4262977100000003E-2</v>
      </c>
      <c r="BS78" s="33">
        <v>-9.8513250999999996E-2</v>
      </c>
      <c r="BT78" s="33">
        <v>8.1174185999999995E-2</v>
      </c>
      <c r="BU78" s="33">
        <v>1.84628711E-2</v>
      </c>
      <c r="BV78" s="33">
        <v>1.5976186600000001E-2</v>
      </c>
      <c r="BW78" s="33">
        <v>-0.14736577300000001</v>
      </c>
      <c r="BX78" s="33">
        <v>145.1995</v>
      </c>
      <c r="BY78" s="33">
        <v>23.964381937999999</v>
      </c>
    </row>
    <row r="79" spans="2:77" x14ac:dyDescent="0.2">
      <c r="B79" s="33">
        <v>5510</v>
      </c>
      <c r="C79" s="33" t="s">
        <v>295</v>
      </c>
      <c r="D79" s="33">
        <v>94</v>
      </c>
      <c r="E79" s="33">
        <v>20190331</v>
      </c>
      <c r="F79" s="33">
        <v>8879</v>
      </c>
      <c r="G79" s="33">
        <v>132.62700000000001</v>
      </c>
      <c r="H79" s="33">
        <v>135.19999999999999</v>
      </c>
      <c r="I79" s="33">
        <v>93</v>
      </c>
      <c r="J79" s="33">
        <v>1451.8495</v>
      </c>
      <c r="K79" s="33">
        <v>257.45699999999999</v>
      </c>
      <c r="L79" s="33">
        <v>0</v>
      </c>
      <c r="M79" s="33">
        <v>0</v>
      </c>
      <c r="N79" s="33">
        <v>197.66399999999999</v>
      </c>
      <c r="O79" s="33">
        <v>75.974000000000004</v>
      </c>
      <c r="P79" s="33">
        <v>257.47000000000003</v>
      </c>
      <c r="Q79" s="33">
        <v>203.55</v>
      </c>
      <c r="R79" s="33">
        <v>649.505</v>
      </c>
      <c r="S79" s="33">
        <v>231.62649999999999</v>
      </c>
      <c r="T79" s="33">
        <v>296.45249999999999</v>
      </c>
      <c r="U79" s="33">
        <v>2169.3000000000002</v>
      </c>
      <c r="V79" s="33">
        <v>2385.6379999999999</v>
      </c>
      <c r="W79" s="33">
        <v>33.234000000000002</v>
      </c>
      <c r="X79" s="33">
        <v>0</v>
      </c>
      <c r="Y79" s="33">
        <v>0</v>
      </c>
      <c r="Z79" s="33">
        <v>388.26049999999998</v>
      </c>
      <c r="AA79" s="33">
        <v>513.19000000000005</v>
      </c>
      <c r="AB79" s="33">
        <v>4.1500000000000002E-2</v>
      </c>
      <c r="AC79" s="33">
        <v>10.928000000000001</v>
      </c>
      <c r="AD79" s="33">
        <v>0</v>
      </c>
      <c r="AE79" s="33">
        <v>0</v>
      </c>
      <c r="AF79" s="33">
        <v>0</v>
      </c>
      <c r="AG79" s="33">
        <v>184.3295</v>
      </c>
      <c r="AH79" s="33">
        <v>171.83199999999999</v>
      </c>
      <c r="AI79" s="33">
        <v>125.251</v>
      </c>
      <c r="AJ79" s="33">
        <v>0</v>
      </c>
      <c r="AK79" s="33">
        <v>-0.115</v>
      </c>
      <c r="AL79" s="33">
        <v>0.2446561427</v>
      </c>
      <c r="AM79" s="33">
        <v>-11.7065</v>
      </c>
      <c r="AN79" s="33">
        <v>-1.5483756E-2</v>
      </c>
      <c r="AO79" s="33">
        <v>9.5121327399999997E-2</v>
      </c>
      <c r="AP79" s="33">
        <v>0.14115059660000001</v>
      </c>
      <c r="AQ79" s="33">
        <v>0.25230858540000001</v>
      </c>
      <c r="AR79" s="33">
        <v>3.8257630000000001E-2</v>
      </c>
      <c r="AS79" s="33">
        <v>0.31561985819999999</v>
      </c>
      <c r="AT79" s="33">
        <v>679.69200000000001</v>
      </c>
      <c r="AU79" s="33">
        <v>0.32454803539999999</v>
      </c>
      <c r="AV79" s="33">
        <v>0.67545196460000001</v>
      </c>
      <c r="AW79" s="33">
        <v>0</v>
      </c>
      <c r="AX79" s="33">
        <v>8.8052030700000006E-2</v>
      </c>
      <c r="AY79" s="33">
        <v>2.7668973900000001E-2</v>
      </c>
      <c r="AZ79" s="33">
        <v>0.2384373947</v>
      </c>
      <c r="BA79" s="33">
        <v>3.1354717568999999</v>
      </c>
      <c r="BB79" s="33">
        <v>41.999499999999998</v>
      </c>
      <c r="BC79" s="33">
        <v>3.18665037E-2</v>
      </c>
      <c r="BD79" s="33">
        <v>0</v>
      </c>
      <c r="BE79" s="33">
        <v>0</v>
      </c>
      <c r="BF79" s="33">
        <v>-0.11647328899999999</v>
      </c>
      <c r="BG79" s="33">
        <v>0.28375335439999999</v>
      </c>
      <c r="BH79" s="33">
        <v>0.2004288326</v>
      </c>
      <c r="BI79" s="33">
        <v>7.2576917699999993E-2</v>
      </c>
      <c r="BJ79" s="33">
        <v>255.61099999999999</v>
      </c>
      <c r="BK79" s="33">
        <v>52.6755</v>
      </c>
      <c r="BL79" s="33">
        <v>206.58568371000001</v>
      </c>
      <c r="BM79" s="33">
        <v>-9.1974629999999995E-3</v>
      </c>
      <c r="BN79" s="33">
        <v>48.547370446999999</v>
      </c>
      <c r="BO79" s="33">
        <v>13.994737712999999</v>
      </c>
      <c r="BP79" s="33">
        <v>29.255988056</v>
      </c>
      <c r="BQ79" s="33">
        <v>0.13300649440000001</v>
      </c>
      <c r="BR79" s="33">
        <v>3.8341747199999998E-2</v>
      </c>
      <c r="BS79" s="33">
        <v>-8.0153392000000004E-2</v>
      </c>
      <c r="BT79" s="33">
        <v>7.2938483600000006E-2</v>
      </c>
      <c r="BU79" s="33">
        <v>1.8542126999999999E-2</v>
      </c>
      <c r="BV79" s="33">
        <v>1.2902642000000001E-2</v>
      </c>
      <c r="BW79" s="33">
        <v>8.8766793400000002E-2</v>
      </c>
      <c r="BX79" s="33">
        <v>143.262</v>
      </c>
      <c r="BY79" s="33">
        <v>33.286120103999998</v>
      </c>
    </row>
    <row r="80" spans="2:77" x14ac:dyDescent="0.2">
      <c r="B80" s="33">
        <v>5510</v>
      </c>
      <c r="C80" s="33" t="s">
        <v>296</v>
      </c>
      <c r="D80" s="33">
        <v>93</v>
      </c>
      <c r="E80" s="33">
        <v>20190630</v>
      </c>
      <c r="F80" s="33">
        <v>9180.35</v>
      </c>
      <c r="G80" s="33">
        <v>146.69999999999999</v>
      </c>
      <c r="H80" s="33">
        <v>119</v>
      </c>
      <c r="I80" s="33">
        <v>86.757499999999993</v>
      </c>
      <c r="J80" s="33">
        <v>1483.1890000000001</v>
      </c>
      <c r="K80" s="33">
        <v>273.30799999999999</v>
      </c>
      <c r="L80" s="33">
        <v>0</v>
      </c>
      <c r="M80" s="33">
        <v>0</v>
      </c>
      <c r="N80" s="33">
        <v>200</v>
      </c>
      <c r="O80" s="33">
        <v>90.605999999999995</v>
      </c>
      <c r="P80" s="33">
        <v>266.3</v>
      </c>
      <c r="Q80" s="33">
        <v>200</v>
      </c>
      <c r="R80" s="33">
        <v>723</v>
      </c>
      <c r="S80" s="33">
        <v>235.31200000000001</v>
      </c>
      <c r="T80" s="33">
        <v>244.68</v>
      </c>
      <c r="U80" s="33">
        <v>2737.4850000000001</v>
      </c>
      <c r="V80" s="33">
        <v>2555.0835000000002</v>
      </c>
      <c r="W80" s="33">
        <v>38.417000000000002</v>
      </c>
      <c r="X80" s="33">
        <v>0</v>
      </c>
      <c r="Y80" s="33">
        <v>0</v>
      </c>
      <c r="Z80" s="33">
        <v>438.149</v>
      </c>
      <c r="AA80" s="33">
        <v>474.428</v>
      </c>
      <c r="AB80" s="33">
        <v>0</v>
      </c>
      <c r="AC80" s="33">
        <v>11.676</v>
      </c>
      <c r="AD80" s="33">
        <v>0</v>
      </c>
      <c r="AE80" s="33">
        <v>0</v>
      </c>
      <c r="AF80" s="33">
        <v>0</v>
      </c>
      <c r="AG80" s="33">
        <v>197.07499999999999</v>
      </c>
      <c r="AH80" s="33">
        <v>170.61699999999999</v>
      </c>
      <c r="AI80" s="33">
        <v>125.557</v>
      </c>
      <c r="AJ80" s="33">
        <v>0</v>
      </c>
      <c r="AK80" s="33">
        <v>-5.3999999999999999E-2</v>
      </c>
      <c r="AL80" s="33">
        <v>0.25182085850000002</v>
      </c>
      <c r="AM80" s="33">
        <v>-16.600000000000001</v>
      </c>
      <c r="AN80" s="33">
        <v>-2.1553142000000001E-2</v>
      </c>
      <c r="AO80" s="33">
        <v>9.8378858499999999E-2</v>
      </c>
      <c r="AP80" s="33">
        <v>0.1282458165</v>
      </c>
      <c r="AQ80" s="33">
        <v>0.26532574060000003</v>
      </c>
      <c r="AR80" s="33">
        <v>4.0787275400000003E-2</v>
      </c>
      <c r="AS80" s="33">
        <v>0.31819392819999998</v>
      </c>
      <c r="AT80" s="33">
        <v>772.64700000000005</v>
      </c>
      <c r="AU80" s="33">
        <v>0.32388555889999998</v>
      </c>
      <c r="AV80" s="33">
        <v>0.67611444109999996</v>
      </c>
      <c r="AW80" s="33">
        <v>0</v>
      </c>
      <c r="AX80" s="33">
        <v>8.8589483699999999E-2</v>
      </c>
      <c r="AY80" s="33">
        <v>2.8288794799999999E-2</v>
      </c>
      <c r="AZ80" s="33">
        <v>0.23404444790000001</v>
      </c>
      <c r="BA80" s="33">
        <v>3.1161027933000001</v>
      </c>
      <c r="BB80" s="33">
        <v>26.3</v>
      </c>
      <c r="BC80" s="33">
        <v>2.5285954699999998E-2</v>
      </c>
      <c r="BD80" s="33">
        <v>0</v>
      </c>
      <c r="BE80" s="33">
        <v>0</v>
      </c>
      <c r="BF80" s="33">
        <v>-0.118916324</v>
      </c>
      <c r="BG80" s="33">
        <v>0.29290797349999997</v>
      </c>
      <c r="BH80" s="33">
        <v>0.1778025241</v>
      </c>
      <c r="BI80" s="33">
        <v>7.3303567E-2</v>
      </c>
      <c r="BJ80" s="33">
        <v>266.26799999999997</v>
      </c>
      <c r="BK80" s="33">
        <v>64.424934500999996</v>
      </c>
      <c r="BL80" s="33">
        <v>233.52719999999999</v>
      </c>
      <c r="BM80" s="33">
        <v>-1.1050202E-2</v>
      </c>
      <c r="BN80" s="33">
        <v>40.882329476999999</v>
      </c>
      <c r="BO80" s="33">
        <v>14.418024414</v>
      </c>
      <c r="BP80" s="33">
        <v>27.997007736</v>
      </c>
      <c r="BQ80" s="33">
        <v>0.1120063821</v>
      </c>
      <c r="BR80" s="33">
        <v>3.9501436700000003E-2</v>
      </c>
      <c r="BS80" s="33">
        <v>-7.6704130999999995E-2</v>
      </c>
      <c r="BT80" s="33">
        <v>7.5839267500000002E-2</v>
      </c>
      <c r="BU80" s="33">
        <v>2.1271761E-2</v>
      </c>
      <c r="BV80" s="33">
        <v>6.3104718999999997E-3</v>
      </c>
      <c r="BW80" s="33">
        <v>8.6629990899999995E-2</v>
      </c>
      <c r="BX80" s="33">
        <v>147.684</v>
      </c>
      <c r="BY80" s="33">
        <v>27.303346155</v>
      </c>
    </row>
    <row r="81" spans="2:77" x14ac:dyDescent="0.2">
      <c r="B81" s="33">
        <v>5510</v>
      </c>
      <c r="C81" s="33" t="s">
        <v>297</v>
      </c>
      <c r="D81" s="33">
        <v>92</v>
      </c>
      <c r="E81" s="33">
        <v>20190930</v>
      </c>
      <c r="F81" s="33">
        <v>9089.4850000000006</v>
      </c>
      <c r="G81" s="33">
        <v>142.53399999999999</v>
      </c>
      <c r="H81" s="33">
        <v>130.10400000000001</v>
      </c>
      <c r="I81" s="33">
        <v>104.85</v>
      </c>
      <c r="J81" s="33">
        <v>1461.777</v>
      </c>
      <c r="K81" s="33">
        <v>298.79399999999998</v>
      </c>
      <c r="L81" s="33">
        <v>0</v>
      </c>
      <c r="M81" s="33">
        <v>0</v>
      </c>
      <c r="N81" s="33">
        <v>202.541</v>
      </c>
      <c r="O81" s="33">
        <v>84.797499999999999</v>
      </c>
      <c r="P81" s="33">
        <v>260.96600000000001</v>
      </c>
      <c r="Q81" s="33">
        <v>202.541</v>
      </c>
      <c r="R81" s="33">
        <v>727.34749999999997</v>
      </c>
      <c r="S81" s="33">
        <v>248.15299999999999</v>
      </c>
      <c r="T81" s="33">
        <v>184.05950000000001</v>
      </c>
      <c r="U81" s="33">
        <v>2184.9499999999998</v>
      </c>
      <c r="V81" s="33">
        <v>2468.7714999999998</v>
      </c>
      <c r="W81" s="33">
        <v>32.75</v>
      </c>
      <c r="X81" s="33">
        <v>0</v>
      </c>
      <c r="Y81" s="33">
        <v>0</v>
      </c>
      <c r="Z81" s="33">
        <v>473.44200000000001</v>
      </c>
      <c r="AA81" s="33">
        <v>498.05650000000003</v>
      </c>
      <c r="AB81" s="33">
        <v>0</v>
      </c>
      <c r="AC81" s="33">
        <v>17.238</v>
      </c>
      <c r="AD81" s="33">
        <v>0</v>
      </c>
      <c r="AE81" s="33">
        <v>0</v>
      </c>
      <c r="AF81" s="33">
        <v>0</v>
      </c>
      <c r="AG81" s="33">
        <v>194.523</v>
      </c>
      <c r="AH81" s="33">
        <v>0</v>
      </c>
      <c r="AI81" s="33">
        <v>129.309</v>
      </c>
      <c r="AJ81" s="33">
        <v>0</v>
      </c>
      <c r="AK81" s="33">
        <v>-0.2225</v>
      </c>
      <c r="AL81" s="33">
        <v>0.2424502244</v>
      </c>
      <c r="AM81" s="33">
        <v>-43.158999999999999</v>
      </c>
      <c r="AN81" s="33">
        <v>-3.7381612000000002E-2</v>
      </c>
      <c r="AO81" s="33">
        <v>9.7371756200000006E-2</v>
      </c>
      <c r="AP81" s="33">
        <v>0.1329447658</v>
      </c>
      <c r="AQ81" s="33">
        <v>0.28203279609999998</v>
      </c>
      <c r="AR81" s="33">
        <v>4.7536492600000001E-2</v>
      </c>
      <c r="AS81" s="33">
        <v>0.3230306235</v>
      </c>
      <c r="AT81" s="33">
        <v>727.34749999999997</v>
      </c>
      <c r="AU81" s="33">
        <v>0.32902222209999998</v>
      </c>
      <c r="AV81" s="33">
        <v>0.67097777790000002</v>
      </c>
      <c r="AW81" s="33">
        <v>0</v>
      </c>
      <c r="AX81" s="33">
        <v>8.8340935800000006E-2</v>
      </c>
      <c r="AY81" s="33">
        <v>2.7662335699999999E-2</v>
      </c>
      <c r="AZ81" s="33">
        <v>0.2276466161</v>
      </c>
      <c r="BA81" s="33">
        <v>3.1396764367999999</v>
      </c>
      <c r="BB81" s="33">
        <v>25.3155</v>
      </c>
      <c r="BC81" s="33">
        <v>2.9156655399999998E-2</v>
      </c>
      <c r="BD81" s="33">
        <v>0</v>
      </c>
      <c r="BE81" s="33">
        <v>0</v>
      </c>
      <c r="BF81" s="33">
        <v>-0.124237784</v>
      </c>
      <c r="BG81" s="33">
        <v>0.29387396809999999</v>
      </c>
      <c r="BH81" s="33">
        <v>0.17589112160000001</v>
      </c>
      <c r="BI81" s="33">
        <v>7.3606300499999999E-2</v>
      </c>
      <c r="BJ81" s="33">
        <v>407.40100000000001</v>
      </c>
      <c r="BK81" s="33">
        <v>120.61927218</v>
      </c>
      <c r="BL81" s="33">
        <v>376.69400000000002</v>
      </c>
      <c r="BM81" s="33">
        <v>3.5186464700000003E-2</v>
      </c>
      <c r="BN81" s="33">
        <v>38.200204575999997</v>
      </c>
      <c r="BO81" s="33">
        <v>16.465061174999999</v>
      </c>
      <c r="BP81" s="33">
        <v>28.454405169000001</v>
      </c>
      <c r="BQ81" s="33">
        <v>0.1046580947</v>
      </c>
      <c r="BR81" s="33">
        <v>4.5109756600000002E-2</v>
      </c>
      <c r="BS81" s="33">
        <v>-7.7957273999999993E-2</v>
      </c>
      <c r="BT81" s="33">
        <v>7.2950167400000002E-2</v>
      </c>
      <c r="BU81" s="33">
        <v>1.9152348999999999E-2</v>
      </c>
      <c r="BV81" s="33">
        <v>-7.3111770000000003E-3</v>
      </c>
      <c r="BW81" s="33">
        <v>0.1512027047</v>
      </c>
      <c r="BX81" s="33">
        <v>144.55600000000001</v>
      </c>
      <c r="BY81" s="33">
        <v>26.210860581999999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Z367"/>
  <sheetViews>
    <sheetView showGridLines="0" tabSelected="1" zoomScale="85" zoomScaleNormal="85" workbookViewId="0">
      <pane xSplit="1" ySplit="5" topLeftCell="Q42" activePane="bottomRight" state="frozen"/>
      <selection pane="topRight" activeCell="B1" sqref="B1"/>
      <selection pane="bottomLeft" activeCell="A6" sqref="A6"/>
      <selection pane="bottomRight" activeCell="A68" sqref="A68"/>
    </sheetView>
  </sheetViews>
  <sheetFormatPr defaultColWidth="9.140625" defaultRowHeight="15" outlineLevelRow="1" x14ac:dyDescent="0.25"/>
  <cols>
    <col min="1" max="1" width="14" style="14" customWidth="1"/>
    <col min="2" max="2" width="11.42578125" style="14" bestFit="1" customWidth="1"/>
    <col min="3" max="3" width="11.28515625" style="14" customWidth="1"/>
    <col min="4" max="4" width="10.85546875" style="14" customWidth="1"/>
    <col min="5" max="5" width="13" style="14" customWidth="1"/>
    <col min="6" max="6" width="1.42578125" style="16" customWidth="1"/>
    <col min="7" max="7" width="14" style="14" customWidth="1"/>
    <col min="8" max="8" width="8.7109375" style="14" customWidth="1"/>
    <col min="9" max="9" width="12.42578125" style="14" customWidth="1"/>
    <col min="10" max="10" width="8.7109375" style="14" customWidth="1"/>
    <col min="11" max="11" width="18.85546875" style="14" customWidth="1"/>
    <col min="12" max="12" width="8.7109375" style="14" customWidth="1"/>
    <col min="13" max="13" width="17.42578125" style="14" customWidth="1"/>
    <col min="14" max="14" width="8.7109375" style="14" customWidth="1"/>
    <col min="15" max="15" width="1.42578125" style="16" customWidth="1"/>
    <col min="16" max="16" width="11" style="14" bestFit="1" customWidth="1"/>
    <col min="17" max="17" width="14.5703125" style="14" customWidth="1"/>
    <col min="18" max="18" width="11.140625" style="14" customWidth="1"/>
    <col min="19" max="19" width="10.85546875" style="14" customWidth="1"/>
    <col min="20" max="20" width="8.7109375" style="14" customWidth="1"/>
    <col min="21" max="21" width="13.85546875" style="14" bestFit="1" customWidth="1"/>
    <col min="22" max="22" width="14.85546875" style="14" bestFit="1" customWidth="1"/>
    <col min="23" max="23" width="1.42578125" style="16" customWidth="1"/>
    <col min="24" max="24" width="11.28515625" style="14" customWidth="1"/>
    <col min="25" max="25" width="11.7109375" style="14" bestFit="1" customWidth="1"/>
    <col min="26" max="26" width="10.140625" style="14" bestFit="1" customWidth="1"/>
    <col min="27" max="27" width="10.5703125" style="14" customWidth="1"/>
    <col min="28" max="28" width="1.42578125" style="16" customWidth="1"/>
    <col min="29" max="29" width="11.28515625" style="77" customWidth="1"/>
    <col min="30" max="31" width="11.7109375" style="77" bestFit="1" customWidth="1"/>
    <col min="32" max="32" width="10.140625" style="77" bestFit="1" customWidth="1"/>
    <col min="33" max="36" width="10.5703125" style="77" customWidth="1"/>
    <col min="37" max="39" width="11" style="14" bestFit="1" customWidth="1"/>
    <col min="40" max="40" width="10.7109375" style="14" bestFit="1" customWidth="1"/>
    <col min="41" max="41" width="1.42578125" style="16" customWidth="1"/>
    <col min="42" max="42" width="14.5703125" style="14" customWidth="1"/>
    <col min="43" max="43" width="10.28515625" style="14" bestFit="1" customWidth="1"/>
    <col min="44" max="44" width="11.140625" style="14" customWidth="1"/>
    <col min="45" max="45" width="14.5703125" style="14" customWidth="1"/>
    <col min="46" max="46" width="11.85546875" style="14" bestFit="1" customWidth="1"/>
    <col min="47" max="47" width="1.42578125" style="16" customWidth="1"/>
    <col min="48" max="48" width="17.7109375" style="14" customWidth="1"/>
    <col min="49" max="52" width="12.5703125" style="14" customWidth="1"/>
    <col min="53" max="16384" width="9.140625" style="14"/>
  </cols>
  <sheetData>
    <row r="1" spans="1:52" x14ac:dyDescent="0.25">
      <c r="A1" s="17" t="s">
        <v>51</v>
      </c>
      <c r="C1" s="32"/>
    </row>
    <row r="2" spans="1:52" x14ac:dyDescent="0.25">
      <c r="A2" s="17" t="str">
        <f>Data!A1</f>
        <v>GICS Industry Group: 5510-Utilities</v>
      </c>
    </row>
    <row r="3" spans="1:52" x14ac:dyDescent="0.25">
      <c r="A3" s="18" t="s">
        <v>30</v>
      </c>
      <c r="G3" s="18" t="s">
        <v>32</v>
      </c>
      <c r="P3" s="18" t="s">
        <v>33</v>
      </c>
      <c r="X3" s="18" t="s">
        <v>37</v>
      </c>
      <c r="AC3" s="78" t="s">
        <v>251</v>
      </c>
      <c r="AP3" s="18" t="s">
        <v>252</v>
      </c>
      <c r="AS3" s="18"/>
      <c r="AV3" s="18" t="s">
        <v>253</v>
      </c>
      <c r="AW3" s="18"/>
      <c r="AX3" s="18"/>
      <c r="AY3" s="18"/>
      <c r="AZ3" s="18"/>
    </row>
    <row r="4" spans="1:52" s="74" customFormat="1" ht="45" customHeight="1" x14ac:dyDescent="0.25">
      <c r="A4" s="68" t="s">
        <v>0</v>
      </c>
      <c r="B4" s="68" t="s">
        <v>44</v>
      </c>
      <c r="C4" s="68" t="s">
        <v>40</v>
      </c>
      <c r="D4" s="69" t="s">
        <v>215</v>
      </c>
      <c r="E4" s="68" t="s">
        <v>41</v>
      </c>
      <c r="F4" s="70"/>
      <c r="G4" s="68" t="s">
        <v>53</v>
      </c>
      <c r="H4" s="69" t="s">
        <v>29</v>
      </c>
      <c r="I4" s="71" t="s">
        <v>54</v>
      </c>
      <c r="J4" s="69" t="s">
        <v>29</v>
      </c>
      <c r="K4" s="72" t="s">
        <v>55</v>
      </c>
      <c r="L4" s="69" t="s">
        <v>29</v>
      </c>
      <c r="M4" s="72" t="s">
        <v>171</v>
      </c>
      <c r="N4" s="69" t="s">
        <v>29</v>
      </c>
      <c r="O4" s="70"/>
      <c r="P4" s="69" t="s">
        <v>56</v>
      </c>
      <c r="Q4" s="69" t="s">
        <v>26</v>
      </c>
      <c r="R4" s="69" t="s">
        <v>35</v>
      </c>
      <c r="S4" s="69" t="s">
        <v>9</v>
      </c>
      <c r="T4" s="69" t="s">
        <v>29</v>
      </c>
      <c r="U4" s="69" t="s">
        <v>279</v>
      </c>
      <c r="V4" s="69" t="s">
        <v>42</v>
      </c>
      <c r="W4" s="70"/>
      <c r="X4" s="69" t="s">
        <v>45</v>
      </c>
      <c r="Y4" s="69" t="s">
        <v>46</v>
      </c>
      <c r="Z4" s="69" t="s">
        <v>47</v>
      </c>
      <c r="AA4" s="69" t="s">
        <v>48</v>
      </c>
      <c r="AB4" s="70"/>
      <c r="AC4" s="79" t="s">
        <v>9</v>
      </c>
      <c r="AD4" s="79" t="s">
        <v>257</v>
      </c>
      <c r="AE4" s="79" t="s">
        <v>258</v>
      </c>
      <c r="AF4" s="79" t="s">
        <v>259</v>
      </c>
      <c r="AG4" s="79" t="s">
        <v>260</v>
      </c>
      <c r="AH4" s="79" t="s">
        <v>261</v>
      </c>
      <c r="AI4" s="79" t="s">
        <v>262</v>
      </c>
      <c r="AJ4" s="79" t="s">
        <v>263</v>
      </c>
      <c r="AK4" s="69" t="s">
        <v>213</v>
      </c>
      <c r="AL4" s="69" t="s">
        <v>230</v>
      </c>
      <c r="AM4" s="69" t="s">
        <v>264</v>
      </c>
      <c r="AN4" s="69" t="s">
        <v>214</v>
      </c>
      <c r="AO4" s="70"/>
      <c r="AP4" s="69" t="s">
        <v>216</v>
      </c>
      <c r="AQ4" s="69" t="s">
        <v>19</v>
      </c>
      <c r="AR4" s="73" t="s">
        <v>217</v>
      </c>
      <c r="AS4" s="69" t="s">
        <v>219</v>
      </c>
      <c r="AT4" s="73" t="s">
        <v>50</v>
      </c>
      <c r="AU4" s="70"/>
      <c r="AV4" s="69" t="s">
        <v>223</v>
      </c>
      <c r="AW4" s="69" t="s">
        <v>202</v>
      </c>
      <c r="AX4" s="69" t="s">
        <v>194</v>
      </c>
      <c r="AY4" s="69" t="s">
        <v>217</v>
      </c>
      <c r="AZ4" s="69" t="s">
        <v>195</v>
      </c>
    </row>
    <row r="5" spans="1:52" s="39" customFormat="1" hidden="1" outlineLevel="1" x14ac:dyDescent="0.25">
      <c r="A5" s="34" t="s">
        <v>120</v>
      </c>
      <c r="B5" s="34" t="s">
        <v>172</v>
      </c>
      <c r="C5" s="34" t="s">
        <v>146</v>
      </c>
      <c r="D5" s="35" t="s">
        <v>149</v>
      </c>
      <c r="E5" s="34" t="s">
        <v>148</v>
      </c>
      <c r="F5" s="36"/>
      <c r="G5" s="34" t="s">
        <v>143</v>
      </c>
      <c r="H5" s="35"/>
      <c r="I5" s="37" t="s">
        <v>147</v>
      </c>
      <c r="J5" s="35"/>
      <c r="K5" s="38" t="s">
        <v>125</v>
      </c>
      <c r="L5" s="35"/>
      <c r="M5" s="38" t="s">
        <v>152</v>
      </c>
      <c r="N5" s="35"/>
      <c r="O5" s="36"/>
      <c r="P5" s="35" t="s">
        <v>137</v>
      </c>
      <c r="Q5" s="35" t="s">
        <v>155</v>
      </c>
      <c r="R5" s="35" t="s">
        <v>157</v>
      </c>
      <c r="S5" s="35" t="s">
        <v>153</v>
      </c>
      <c r="T5" s="35"/>
      <c r="U5" s="35" t="s">
        <v>266</v>
      </c>
      <c r="V5" s="35" t="s">
        <v>151</v>
      </c>
      <c r="W5" s="36"/>
      <c r="X5" s="35" t="s">
        <v>167</v>
      </c>
      <c r="Y5" s="35" t="s">
        <v>164</v>
      </c>
      <c r="Z5" s="35" t="s">
        <v>165</v>
      </c>
      <c r="AA5" s="35" t="s">
        <v>166</v>
      </c>
      <c r="AB5" s="36"/>
      <c r="AC5" s="80" t="s">
        <v>153</v>
      </c>
      <c r="AD5" s="80" t="s">
        <v>224</v>
      </c>
      <c r="AE5" s="80" t="s">
        <v>254</v>
      </c>
      <c r="AF5" s="80" t="s">
        <v>255</v>
      </c>
      <c r="AG5" s="80" t="s">
        <v>256</v>
      </c>
      <c r="AH5" s="80" t="s">
        <v>265</v>
      </c>
      <c r="AI5" s="80" t="s">
        <v>161</v>
      </c>
      <c r="AJ5" s="80" t="s">
        <v>160</v>
      </c>
      <c r="AK5" s="35" t="s">
        <v>162</v>
      </c>
      <c r="AL5" s="35" t="s">
        <v>266</v>
      </c>
      <c r="AM5" s="35" t="s">
        <v>151</v>
      </c>
      <c r="AN5" s="35" t="s">
        <v>170</v>
      </c>
      <c r="AO5" s="36"/>
      <c r="AP5" s="35" t="s">
        <v>150</v>
      </c>
      <c r="AQ5" s="35" t="s">
        <v>146</v>
      </c>
      <c r="AR5" s="35" t="s">
        <v>149</v>
      </c>
      <c r="AS5" s="35" t="s">
        <v>218</v>
      </c>
      <c r="AT5" s="35" t="s">
        <v>220</v>
      </c>
      <c r="AU5" s="36"/>
      <c r="AV5" s="35" t="s">
        <v>269</v>
      </c>
      <c r="AW5" s="35" t="s">
        <v>168</v>
      </c>
      <c r="AX5" s="35" t="s">
        <v>222</v>
      </c>
      <c r="AY5" s="35" t="s">
        <v>149</v>
      </c>
      <c r="AZ5" s="35" t="s">
        <v>158</v>
      </c>
    </row>
    <row r="6" spans="1:52" collapsed="1" x14ac:dyDescent="0.25">
      <c r="A6" s="19">
        <v>36616</v>
      </c>
      <c r="B6" s="40">
        <f>IF($A6="","",INDEX(Data!$2:$9996,ROW(B6)-4,MATCH(B$5,Data!$2:$2,0)))</f>
        <v>103</v>
      </c>
      <c r="C6" s="41">
        <f>IF($A6="","",INDEX(Data!$2:$9996,ROW(C6)-4,MATCH(C$5,Data!$2:$2,0)))</f>
        <v>0</v>
      </c>
      <c r="D6" s="41">
        <f>IF($A6="","",INDEX(Data!$2:$9996,ROW(D6)-4,MATCH(D$5,Data!$2:$2,0)))</f>
        <v>7.6704512200000005E-2</v>
      </c>
      <c r="E6" s="41">
        <f>IF($A6="","",INDEX(Data!$2:$9996,ROW(E6)-4,MATCH(E$5,Data!$2:$2,0)))</f>
        <v>0</v>
      </c>
      <c r="F6" s="53"/>
      <c r="G6" s="61">
        <f>IF($A6="","",INDEX(Data!$2:$9996,ROW(G6)-4,MATCH(G$5,Data!$2:$2,0)))</f>
        <v>0</v>
      </c>
      <c r="H6" s="52"/>
      <c r="I6" s="61">
        <f>IF($A6="","",INDEX(Data!$2:$9996,ROW(I6)-4,MATCH(I$5,Data!$2:$2,0)))</f>
        <v>0</v>
      </c>
      <c r="J6" s="52"/>
      <c r="K6" s="61">
        <f>IF($A6="","",INDEX(Data!$2:$9996,ROW(K6)-4,MATCH(K$5,Data!$2:$2,0)))</f>
        <v>42.646999999999998</v>
      </c>
      <c r="L6" s="52"/>
      <c r="M6" s="52">
        <f>IF($A6="","",INDEX(Data!$2:$9996,ROW(M6)-4,MATCH(M$5,Data!$2:$2,0)))</f>
        <v>2.3673413300000001E-2</v>
      </c>
      <c r="N6" s="52"/>
      <c r="O6" s="53"/>
      <c r="P6" s="61">
        <f>IF($A6="","",INDEX(Data!$2:$9996,ROW(P6)-4,MATCH(P$5,Data!$2:$2,0)))</f>
        <v>1267.297</v>
      </c>
      <c r="Q6" s="52">
        <f>IF($A6="","",INDEX(Data!$2:$9996,ROW(Q6)-4,MATCH(Q$5,Data!$2:$2,0)))</f>
        <v>0.26667231660000001</v>
      </c>
      <c r="R6" s="52">
        <f>IF($A6="","",INDEX(Data!$2:$9996,ROW(R6)-4,MATCH(R$5,Data!$2:$2,0)))</f>
        <v>0</v>
      </c>
      <c r="S6" s="52">
        <f>IF($A6="","",INDEX(Data!$2:$9996,ROW(S6)-4,MATCH(S$5,Data!$2:$2,0)))</f>
        <v>0.24666626329999999</v>
      </c>
      <c r="T6" s="52"/>
      <c r="U6" s="52">
        <f>IF($A6="","",INDEX(Data!$2:$9996,ROW(U6)-4,MATCH(U$5,Data!$2:$2,0)))</f>
        <v>4.2192793300000003E-2</v>
      </c>
      <c r="V6" s="41">
        <f>IF($A6="","",INDEX(Data!$2:$9996,ROW(V6)-4,MATCH(V$5,Data!$2:$2,0)))</f>
        <v>0</v>
      </c>
      <c r="W6" s="53"/>
      <c r="X6" s="54">
        <f>IF($A6="","",INDEX(Data!$2:$9996,ROW(X6)-4,MATCH(X$5,Data!$2:$2,0)))</f>
        <v>31.359528134000001</v>
      </c>
      <c r="Y6" s="54">
        <f>IF($A6="","",INDEX(Data!$2:$9996,ROW(Y6)-4,MATCH(Y$5,Data!$2:$2,0)))</f>
        <v>45.486898748999998</v>
      </c>
      <c r="Z6" s="54">
        <f>IF($A6="","",INDEX(Data!$2:$9996,ROW(Z6)-4,MATCH(Z$5,Data!$2:$2,0)))</f>
        <v>12.787541790000001</v>
      </c>
      <c r="AA6" s="54">
        <f>IF($A6="","",INDEX(Data!$2:$9996,ROW(AA6)-4,MATCH(AA$5,Data!$2:$2,0)))</f>
        <v>26.914912405999999</v>
      </c>
      <c r="AB6" s="53"/>
      <c r="AC6" s="52">
        <f>IF($A6="","",INDEX(Data!$2:$9996,ROW(AC6)-4,MATCH(AC$5,Data!$2:$2,0)))</f>
        <v>0.24666626329999999</v>
      </c>
      <c r="AD6" s="52">
        <f>IF($A6="","",INDEX(Data!$2:$9996,ROW(AD6)-4,MATCH(AD$5,Data!$2:$2,0)))</f>
        <v>4.6139057999999997E-2</v>
      </c>
      <c r="AE6" s="52">
        <f>IF($A6="","",INDEX(Data!$2:$9996,ROW(AE6)-4,MATCH(AE$5,Data!$2:$2,0)))</f>
        <v>0.1246216404</v>
      </c>
      <c r="AF6" s="52">
        <f>IF($A6="","",INDEX(Data!$2:$9996,ROW(AF6)-4,MATCH(AF$5,Data!$2:$2,0)))</f>
        <v>3.5034361100000001E-2</v>
      </c>
      <c r="AG6" s="52">
        <f>IF($A6="","",INDEX(Data!$2:$9996,ROW(AG6)-4,MATCH(AG$5,Data!$2:$2,0)))</f>
        <v>-7.3739486000000007E-2</v>
      </c>
      <c r="AH6" s="52">
        <f>IF($A6="","",INDEX(Data!$2:$9996,ROW(AH6)-4,MATCH(AH$5,Data!$2:$2,0)))</f>
        <v>4.3245415600000003E-2</v>
      </c>
      <c r="AI6" s="52">
        <f>IF($A6="","",INDEX(Data!$2:$9996,ROW(AI6)-4,MATCH(AI$5,Data!$2:$2,0)))</f>
        <v>-7.3715632000000003E-2</v>
      </c>
      <c r="AJ6" s="52">
        <f>IF($A6="","",INDEX(Data!$2:$9996,ROW(AJ6)-4,MATCH(AJ$5,Data!$2:$2,0)))</f>
        <v>0</v>
      </c>
      <c r="AK6" s="52">
        <f>IF($A6="","",INDEX(Data!$2:$9996,ROW(AK6)-4,MATCH(AK$5,Data!$2:$2,0)))</f>
        <v>0.20052720539999999</v>
      </c>
      <c r="AL6" s="52">
        <f>IF($A6="","",INDEX(Data!$2:$9996,ROW(AL6)-4,MATCH(AL$5,Data!$2:$2,0)))</f>
        <v>4.2192793300000003E-2</v>
      </c>
      <c r="AM6" s="52">
        <f>IF($A6="","",INDEX(Data!$2:$9996,ROW(AM6)-4,MATCH(AM$5,Data!$2:$2,0)))</f>
        <v>0</v>
      </c>
      <c r="AN6" s="52">
        <f>IF($A6="","",INDEX(Data!$2:$9996,ROW(AN6)-4,MATCH(AN$5,Data!$2:$2,0)))</f>
        <v>0.15833441200000001</v>
      </c>
      <c r="AO6" s="53"/>
      <c r="AP6" s="52">
        <f>IF($A6="","",INDEX(Data!$2:$9996,ROW(AP6)-4,MATCH(AP$5,Data!$2:$2,0)))</f>
        <v>-6.5037280000000003E-2</v>
      </c>
      <c r="AQ6" s="52">
        <f>IF($A6="","",INDEX(Data!$2:$9996,ROW(AQ6)-4,MATCH(AQ$5,Data!$2:$2,0)))</f>
        <v>0</v>
      </c>
      <c r="AR6" s="52">
        <f>IF($A6="","",INDEX(Data!$2:$9996,ROW(AR6)-4,MATCH(AR$5,Data!$2:$2,0)))</f>
        <v>7.6704512200000005E-2</v>
      </c>
      <c r="AS6" s="52">
        <f>IF($A6="","",INDEX(Data!$2:$9996,ROW(AS6)-4,MATCH(AS$5,Data!$2:$2,0)))</f>
        <v>-4.6021480000000003E-3</v>
      </c>
      <c r="AT6" s="52">
        <f>IF($A6="","",INDEX(Data!$2:$9996,ROW(AT6)-4,MATCH(AT$5,Data!$2:$2,0)))</f>
        <v>7.1951407100000003E-2</v>
      </c>
      <c r="AU6" s="53"/>
      <c r="AV6" s="52">
        <f>IF($A6="","",INDEX(Data!$2:$9996,ROW(AV6)-4,MATCH(AV$5,Data!$2:$2,0)))</f>
        <v>0</v>
      </c>
      <c r="AW6" s="52">
        <f>IF($A6="","",INDEX(Data!$2:$9996,ROW(AW6)-4,MATCH(AW$5,Data!$2:$2,0)))</f>
        <v>0</v>
      </c>
      <c r="AX6" s="52">
        <f>IF($A6="","",INDEX(Data!$2:$9996,ROW(AX6)-4,MATCH(AX$5,Data!$2:$2,0)))</f>
        <v>0.43788966930000001</v>
      </c>
      <c r="AY6" s="52">
        <f>IF($A6="","",INDEX(Data!$2:$9996,ROW(AY6)-4,MATCH(AY$5,Data!$2:$2,0)))</f>
        <v>7.6704512200000005E-2</v>
      </c>
      <c r="AZ6" s="75">
        <f>IF($A6="","",INDEX(Data!$2:$9996,ROW(AZ6)-4,MATCH(AZ$5,Data!$2:$2,0)))</f>
        <v>0</v>
      </c>
    </row>
    <row r="7" spans="1:52" x14ac:dyDescent="0.25">
      <c r="A7" s="21">
        <f>DATE(YEAR(A6),MONTH(A6)+3,IF(OR(MONTH(A6)=3,MONTH(A6)=6),30,31))</f>
        <v>36707</v>
      </c>
      <c r="B7" s="42">
        <f>IF($A7="","",INDEX(Data!$2:$9996,ROW(B7)-4,MATCH(B$5,Data!$2:$2,0)))</f>
        <v>102</v>
      </c>
      <c r="C7" s="43">
        <f>IF($A7="","",INDEX(Data!$2:$9996,ROW(C7)-4,MATCH(C$5,Data!$2:$2,0)))</f>
        <v>0</v>
      </c>
      <c r="D7" s="43">
        <f>IF($A7="","",INDEX(Data!$2:$9996,ROW(D7)-4,MATCH(D$5,Data!$2:$2,0)))</f>
        <v>7.6081754799999998E-2</v>
      </c>
      <c r="E7" s="43">
        <f>IF($A7="","",INDEX(Data!$2:$9996,ROW(E7)-4,MATCH(E$5,Data!$2:$2,0)))</f>
        <v>0</v>
      </c>
      <c r="F7" s="53"/>
      <c r="G7" s="62">
        <f>IF($A7="","",INDEX(Data!$2:$9996,ROW(G7)-4,MATCH(G$5,Data!$2:$2,0)))</f>
        <v>0</v>
      </c>
      <c r="H7" s="49" t="e">
        <f>IF($A7="","",(G7-G6)/G6)</f>
        <v>#DIV/0!</v>
      </c>
      <c r="I7" s="62">
        <f>IF($A7="","",INDEX(Data!$2:$9996,ROW(I7)-4,MATCH(I$5,Data!$2:$2,0)))</f>
        <v>0</v>
      </c>
      <c r="J7" s="49" t="e">
        <f t="shared" ref="J7:J70" si="0">IF($A7="","",(I7-I6)/I6)</f>
        <v>#DIV/0!</v>
      </c>
      <c r="K7" s="62">
        <f>IF($A7="","",INDEX(Data!$2:$9996,ROW(K7)-4,MATCH(K$5,Data!$2:$2,0)))</f>
        <v>41.394500000000001</v>
      </c>
      <c r="L7" s="49">
        <f t="shared" ref="L7:L70" si="1">IF($A7="","",(K7-K6)/K6)</f>
        <v>-2.9369006026215155E-2</v>
      </c>
      <c r="M7" s="49">
        <f>IF($A7="","",INDEX(Data!$2:$9996,ROW(M7)-4,MATCH(M$5,Data!$2:$2,0)))</f>
        <v>2.14761404E-2</v>
      </c>
      <c r="N7" s="49">
        <f t="shared" ref="N7:N70" si="2">IF($A7="","",(M7-M6)/M6)</f>
        <v>-9.2816057919286252E-2</v>
      </c>
      <c r="O7" s="53"/>
      <c r="P7" s="62">
        <f>IF($A7="","",INDEX(Data!$2:$9996,ROW(P7)-4,MATCH(P$5,Data!$2:$2,0)))</f>
        <v>1328.1044999999999</v>
      </c>
      <c r="Q7" s="49">
        <f>IF($A7="","",INDEX(Data!$2:$9996,ROW(Q7)-4,MATCH(Q$5,Data!$2:$2,0)))</f>
        <v>0.25639310799999998</v>
      </c>
      <c r="R7" s="49">
        <f>IF($A7="","",INDEX(Data!$2:$9996,ROW(R7)-4,MATCH(R$5,Data!$2:$2,0)))</f>
        <v>0</v>
      </c>
      <c r="S7" s="49">
        <f>IF($A7="","",INDEX(Data!$2:$9996,ROW(S7)-4,MATCH(S$5,Data!$2:$2,0)))</f>
        <v>0.24868739000000001</v>
      </c>
      <c r="T7" s="49">
        <f t="shared" ref="T7:T38" si="3">IF($A7="","",(P7-P6)/P6)</f>
        <v>4.7982043672477638E-2</v>
      </c>
      <c r="U7" s="49">
        <f>IF($A7="","",INDEX(Data!$2:$9996,ROW(U7)-4,MATCH(U$5,Data!$2:$2,0)))</f>
        <v>4.0307387700000002E-2</v>
      </c>
      <c r="V7" s="43">
        <f>IF($A7="","",INDEX(Data!$2:$9996,ROW(V7)-4,MATCH(V$5,Data!$2:$2,0)))</f>
        <v>0</v>
      </c>
      <c r="W7" s="53"/>
      <c r="X7" s="55">
        <f>IF($A7="","",INDEX(Data!$2:$9996,ROW(X7)-4,MATCH(X$5,Data!$2:$2,0)))</f>
        <v>27.849154695999999</v>
      </c>
      <c r="Y7" s="56">
        <f>IF($A7="","",INDEX(Data!$2:$9996,ROW(Y7)-4,MATCH(Y$5,Data!$2:$2,0)))</f>
        <v>43.805790770999998</v>
      </c>
      <c r="Z7" s="56">
        <f>IF($A7="","",INDEX(Data!$2:$9996,ROW(Z7)-4,MATCH(Z$5,Data!$2:$2,0)))</f>
        <v>13.671466715999999</v>
      </c>
      <c r="AA7" s="56">
        <f>IF($A7="","",INDEX(Data!$2:$9996,ROW(AA7)-4,MATCH(AA$5,Data!$2:$2,0)))</f>
        <v>29.628102792</v>
      </c>
      <c r="AB7" s="53"/>
      <c r="AC7" s="49">
        <f>IF($A7="","",INDEX(Data!$2:$9996,ROW(AC7)-4,MATCH(AC$5,Data!$2:$2,0)))</f>
        <v>0.24868739000000001</v>
      </c>
      <c r="AD7" s="49">
        <f>IF($A7="","",INDEX(Data!$2:$9996,ROW(AD7)-4,MATCH(AD$5,Data!$2:$2,0)))</f>
        <v>4.4996949199999997E-2</v>
      </c>
      <c r="AE7" s="49">
        <f>IF($A7="","",INDEX(Data!$2:$9996,ROW(AE7)-4,MATCH(AE$5,Data!$2:$2,0)))</f>
        <v>0.12001586509999999</v>
      </c>
      <c r="AF7" s="49">
        <f>IF($A7="","",INDEX(Data!$2:$9996,ROW(AF7)-4,MATCH(AF$5,Data!$2:$2,0)))</f>
        <v>3.7456073200000002E-2</v>
      </c>
      <c r="AG7" s="49">
        <f>IF($A7="","",INDEX(Data!$2:$9996,ROW(AG7)-4,MATCH(AG$5,Data!$2:$2,0)))</f>
        <v>-8.1172884000000001E-2</v>
      </c>
      <c r="AH7" s="49">
        <f>IF($A7="","",INDEX(Data!$2:$9996,ROW(AH7)-4,MATCH(AH$5,Data!$2:$2,0)))</f>
        <v>4.2749053199999998E-2</v>
      </c>
      <c r="AI7" s="49">
        <f>IF($A7="","",INDEX(Data!$2:$9996,ROW(AI7)-4,MATCH(AI$5,Data!$2:$2,0)))</f>
        <v>-7.7213765000000004E-2</v>
      </c>
      <c r="AJ7" s="49">
        <f>IF($A7="","",INDEX(Data!$2:$9996,ROW(AJ7)-4,MATCH(AJ$5,Data!$2:$2,0)))</f>
        <v>0</v>
      </c>
      <c r="AK7" s="49">
        <f>IF($A7="","",INDEX(Data!$2:$9996,ROW(AK7)-4,MATCH(AK$5,Data!$2:$2,0)))</f>
        <v>0.2036904407</v>
      </c>
      <c r="AL7" s="49">
        <f>IF($A7="","",INDEX(Data!$2:$9996,ROW(AL7)-4,MATCH(AL$5,Data!$2:$2,0)))</f>
        <v>4.0307387700000002E-2</v>
      </c>
      <c r="AM7" s="49">
        <f>IF($A7="","",INDEX(Data!$2:$9996,ROW(AM7)-4,MATCH(AM$5,Data!$2:$2,0)))</f>
        <v>0</v>
      </c>
      <c r="AN7" s="49">
        <f>IF($A7="","",INDEX(Data!$2:$9996,ROW(AN7)-4,MATCH(AN$5,Data!$2:$2,0)))</f>
        <v>0.163383053</v>
      </c>
      <c r="AO7" s="53"/>
      <c r="AP7" s="49">
        <f>IF($A7="","",INDEX(Data!$2:$9996,ROW(AP7)-4,MATCH(AP$5,Data!$2:$2,0)))</f>
        <v>-5.8466940000000002E-2</v>
      </c>
      <c r="AQ7" s="49">
        <f>IF($A7="","",INDEX(Data!$2:$9996,ROW(AQ7)-4,MATCH(AQ$5,Data!$2:$2,0)))</f>
        <v>0</v>
      </c>
      <c r="AR7" s="49">
        <f>IF($A7="","",INDEX(Data!$2:$9996,ROW(AR7)-4,MATCH(AR$5,Data!$2:$2,0)))</f>
        <v>7.6081754799999998E-2</v>
      </c>
      <c r="AS7" s="49">
        <f>IF($A7="","",INDEX(Data!$2:$9996,ROW(AS7)-4,MATCH(AS$5,Data!$2:$2,0)))</f>
        <v>-4.906395E-3</v>
      </c>
      <c r="AT7" s="49">
        <f>IF($A7="","",INDEX(Data!$2:$9996,ROW(AT7)-4,MATCH(AT$5,Data!$2:$2,0)))</f>
        <v>6.3859030499999997E-2</v>
      </c>
      <c r="AU7" s="53"/>
      <c r="AV7" s="49">
        <f>IF($A7="","",INDEX(Data!$2:$9996,ROW(AV7)-4,MATCH(AV$5,Data!$2:$2,0)))</f>
        <v>0</v>
      </c>
      <c r="AW7" s="49">
        <f>IF($A7="","",INDEX(Data!$2:$9996,ROW(AW7)-4,MATCH(AW$5,Data!$2:$2,0)))</f>
        <v>0</v>
      </c>
      <c r="AX7" s="49">
        <f>IF($A7="","",INDEX(Data!$2:$9996,ROW(AX7)-4,MATCH(AX$5,Data!$2:$2,0)))</f>
        <v>0.44084448459999998</v>
      </c>
      <c r="AY7" s="49">
        <f>IF($A7="","",INDEX(Data!$2:$9996,ROW(AY7)-4,MATCH(AY$5,Data!$2:$2,0)))</f>
        <v>7.6081754799999998E-2</v>
      </c>
      <c r="AZ7" s="76">
        <f>IF($A7="","",INDEX(Data!$2:$9996,ROW(AZ7)-4,MATCH(AZ$5,Data!$2:$2,0)))</f>
        <v>0</v>
      </c>
    </row>
    <row r="8" spans="1:52" x14ac:dyDescent="0.25">
      <c r="A8" s="19">
        <f t="shared" ref="A8:A67" si="4">DATE(YEAR(A7),MONTH(A7)+3,IF(OR(MONTH(A7)=3,MONTH(A7)=6),30,31))</f>
        <v>36799</v>
      </c>
      <c r="B8" s="40">
        <f>IF($A8="","",INDEX(Data!$2:$9996,ROW(B8)-4,MATCH(B$5,Data!$2:$2,0)))</f>
        <v>101</v>
      </c>
      <c r="C8" s="41">
        <f>IF($A8="","",INDEX(Data!$2:$9996,ROW(C8)-4,MATCH(C$5,Data!$2:$2,0)))</f>
        <v>0</v>
      </c>
      <c r="D8" s="41">
        <f>IF($A8="","",INDEX(Data!$2:$9996,ROW(D8)-4,MATCH(D$5,Data!$2:$2,0)))</f>
        <v>7.2073575099999995E-2</v>
      </c>
      <c r="E8" s="41">
        <f>IF($A8="","",INDEX(Data!$2:$9996,ROW(E8)-4,MATCH(E$5,Data!$2:$2,0)))</f>
        <v>0</v>
      </c>
      <c r="F8" s="53"/>
      <c r="G8" s="61">
        <f>IF($A8="","",INDEX(Data!$2:$9996,ROW(G8)-4,MATCH(G$5,Data!$2:$2,0)))</f>
        <v>0</v>
      </c>
      <c r="H8" s="52" t="e">
        <f t="shared" ref="H8:H71" si="5">IF($A8="","",(G8-G7)/G7)</f>
        <v>#DIV/0!</v>
      </c>
      <c r="I8" s="61">
        <f>IF($A8="","",INDEX(Data!$2:$9996,ROW(I8)-4,MATCH(I$5,Data!$2:$2,0)))</f>
        <v>0</v>
      </c>
      <c r="J8" s="52" t="e">
        <f t="shared" si="0"/>
        <v>#DIV/0!</v>
      </c>
      <c r="K8" s="61">
        <f>IF($A8="","",INDEX(Data!$2:$9996,ROW(K8)-4,MATCH(K$5,Data!$2:$2,0)))</f>
        <v>47.905000000000001</v>
      </c>
      <c r="L8" s="52">
        <f t="shared" si="1"/>
        <v>0.15727934870574595</v>
      </c>
      <c r="M8" s="52">
        <f>IF($A8="","",INDEX(Data!$2:$9996,ROW(M8)-4,MATCH(M$5,Data!$2:$2,0)))</f>
        <v>2.33032645E-2</v>
      </c>
      <c r="N8" s="52">
        <f t="shared" si="2"/>
        <v>8.5076930303547502E-2</v>
      </c>
      <c r="O8" s="53"/>
      <c r="P8" s="61">
        <f>IF($A8="","",INDEX(Data!$2:$9996,ROW(P8)-4,MATCH(P$5,Data!$2:$2,0)))</f>
        <v>1620.7070000000001</v>
      </c>
      <c r="Q8" s="52">
        <f>IF($A8="","",INDEX(Data!$2:$9996,ROW(Q8)-4,MATCH(Q$5,Data!$2:$2,0)))</f>
        <v>0.25067108170000002</v>
      </c>
      <c r="R8" s="52">
        <f>IF($A8="","",INDEX(Data!$2:$9996,ROW(R8)-4,MATCH(R$5,Data!$2:$2,0)))</f>
        <v>0</v>
      </c>
      <c r="S8" s="52">
        <f>IF($A8="","",INDEX(Data!$2:$9996,ROW(S8)-4,MATCH(S$5,Data!$2:$2,0)))</f>
        <v>0.23671391480000001</v>
      </c>
      <c r="T8" s="52">
        <f t="shared" si="3"/>
        <v>0.22031587122850665</v>
      </c>
      <c r="U8" s="52">
        <f>IF($A8="","",INDEX(Data!$2:$9996,ROW(U8)-4,MATCH(U$5,Data!$2:$2,0)))</f>
        <v>3.8883417300000001E-2</v>
      </c>
      <c r="V8" s="41">
        <f>IF($A8="","",INDEX(Data!$2:$9996,ROW(V8)-4,MATCH(V$5,Data!$2:$2,0)))</f>
        <v>0</v>
      </c>
      <c r="W8" s="53"/>
      <c r="X8" s="54">
        <f>IF($A8="","",INDEX(Data!$2:$9996,ROW(X8)-4,MATCH(X$5,Data!$2:$2,0)))</f>
        <v>31.287432231</v>
      </c>
      <c r="Y8" s="54">
        <f>IF($A8="","",INDEX(Data!$2:$9996,ROW(Y8)-4,MATCH(Y$5,Data!$2:$2,0)))</f>
        <v>47.448827539</v>
      </c>
      <c r="Z8" s="54">
        <f>IF($A8="","",INDEX(Data!$2:$9996,ROW(Z8)-4,MATCH(Z$5,Data!$2:$2,0)))</f>
        <v>14.842386618999999</v>
      </c>
      <c r="AA8" s="54">
        <f>IF($A8="","",INDEX(Data!$2:$9996,ROW(AA8)-4,MATCH(AA$5,Data!$2:$2,0)))</f>
        <v>31.003781927999999</v>
      </c>
      <c r="AB8" s="53"/>
      <c r="AC8" s="52">
        <f>IF($A8="","",INDEX(Data!$2:$9996,ROW(AC8)-4,MATCH(AC$5,Data!$2:$2,0)))</f>
        <v>0.23671391480000001</v>
      </c>
      <c r="AD8" s="52">
        <f>IF($A8="","",INDEX(Data!$2:$9996,ROW(AD8)-4,MATCH(AD$5,Data!$2:$2,0)))</f>
        <v>5.9064166500000001E-2</v>
      </c>
      <c r="AE8" s="52">
        <f>IF($A8="","",INDEX(Data!$2:$9996,ROW(AE8)-4,MATCH(AE$5,Data!$2:$2,0)))</f>
        <v>0.12999678780000001</v>
      </c>
      <c r="AF8" s="52">
        <f>IF($A8="","",INDEX(Data!$2:$9996,ROW(AF8)-4,MATCH(AF$5,Data!$2:$2,0)))</f>
        <v>4.0664072900000001E-2</v>
      </c>
      <c r="AG8" s="52">
        <f>IF($A8="","",INDEX(Data!$2:$9996,ROW(AG8)-4,MATCH(AG$5,Data!$2:$2,0)))</f>
        <v>-8.4941868000000004E-2</v>
      </c>
      <c r="AH8" s="52">
        <f>IF($A8="","",INDEX(Data!$2:$9996,ROW(AH8)-4,MATCH(AH$5,Data!$2:$2,0)))</f>
        <v>4.55368913E-2</v>
      </c>
      <c r="AI8" s="52">
        <f>IF($A8="","",INDEX(Data!$2:$9996,ROW(AI8)-4,MATCH(AI$5,Data!$2:$2,0)))</f>
        <v>-7.7501011999999994E-2</v>
      </c>
      <c r="AJ8" s="52">
        <f>IF($A8="","",INDEX(Data!$2:$9996,ROW(AJ8)-4,MATCH(AJ$5,Data!$2:$2,0)))</f>
        <v>0</v>
      </c>
      <c r="AK8" s="52">
        <f>IF($A8="","",INDEX(Data!$2:$9996,ROW(AK8)-4,MATCH(AK$5,Data!$2:$2,0)))</f>
        <v>0.17764974829999999</v>
      </c>
      <c r="AL8" s="52">
        <f>IF($A8="","",INDEX(Data!$2:$9996,ROW(AL8)-4,MATCH(AL$5,Data!$2:$2,0)))</f>
        <v>3.8883417300000001E-2</v>
      </c>
      <c r="AM8" s="52">
        <f>IF($A8="","",INDEX(Data!$2:$9996,ROW(AM8)-4,MATCH(AM$5,Data!$2:$2,0)))</f>
        <v>0</v>
      </c>
      <c r="AN8" s="52">
        <f>IF($A8="","",INDEX(Data!$2:$9996,ROW(AN8)-4,MATCH(AN$5,Data!$2:$2,0)))</f>
        <v>0.1387663311</v>
      </c>
      <c r="AO8" s="53"/>
      <c r="AP8" s="52">
        <f>IF($A8="","",INDEX(Data!$2:$9996,ROW(AP8)-4,MATCH(AP$5,Data!$2:$2,0)))</f>
        <v>-5.2517656000000003E-2</v>
      </c>
      <c r="AQ8" s="52">
        <f>IF($A8="","",INDEX(Data!$2:$9996,ROW(AQ8)-4,MATCH(AQ$5,Data!$2:$2,0)))</f>
        <v>0</v>
      </c>
      <c r="AR8" s="52">
        <f>IF($A8="","",INDEX(Data!$2:$9996,ROW(AR8)-4,MATCH(AR$5,Data!$2:$2,0)))</f>
        <v>7.2073575099999995E-2</v>
      </c>
      <c r="AS8" s="52">
        <f>IF($A8="","",INDEX(Data!$2:$9996,ROW(AS8)-4,MATCH(AS$5,Data!$2:$2,0)))</f>
        <v>-5.5403910000000004E-3</v>
      </c>
      <c r="AT8" s="52">
        <f>IF($A8="","",INDEX(Data!$2:$9996,ROW(AT8)-4,MATCH(AT$5,Data!$2:$2,0)))</f>
        <v>6.2226785200000002E-2</v>
      </c>
      <c r="AU8" s="53"/>
      <c r="AV8" s="52">
        <f>IF($A8="","",INDEX(Data!$2:$9996,ROW(AV8)-4,MATCH(AV$5,Data!$2:$2,0)))</f>
        <v>0</v>
      </c>
      <c r="AW8" s="52">
        <f>IF($A8="","",INDEX(Data!$2:$9996,ROW(AW8)-4,MATCH(AW$5,Data!$2:$2,0)))</f>
        <v>0</v>
      </c>
      <c r="AX8" s="52">
        <f>IF($A8="","",INDEX(Data!$2:$9996,ROW(AX8)-4,MATCH(AX$5,Data!$2:$2,0)))</f>
        <v>0.44796641500000001</v>
      </c>
      <c r="AY8" s="52">
        <f>IF($A8="","",INDEX(Data!$2:$9996,ROW(AY8)-4,MATCH(AY$5,Data!$2:$2,0)))</f>
        <v>7.2073575099999995E-2</v>
      </c>
      <c r="AZ8" s="75">
        <f>IF($A8="","",INDEX(Data!$2:$9996,ROW(AZ8)-4,MATCH(AZ$5,Data!$2:$2,0)))</f>
        <v>0</v>
      </c>
    </row>
    <row r="9" spans="1:52" x14ac:dyDescent="0.25">
      <c r="A9" s="21">
        <f t="shared" si="4"/>
        <v>36891</v>
      </c>
      <c r="B9" s="42">
        <f>IF($A9="","",INDEX(Data!$2:$9996,ROW(B9)-4,MATCH(B$5,Data!$2:$2,0)))</f>
        <v>100</v>
      </c>
      <c r="C9" s="43">
        <f>IF($A9="","",INDEX(Data!$2:$9996,ROW(C9)-4,MATCH(C$5,Data!$2:$2,0)))</f>
        <v>0</v>
      </c>
      <c r="D9" s="43">
        <f>IF($A9="","",INDEX(Data!$2:$9996,ROW(D9)-4,MATCH(D$5,Data!$2:$2,0)))</f>
        <v>6.37564298E-2</v>
      </c>
      <c r="E9" s="43">
        <f>IF($A9="","",INDEX(Data!$2:$9996,ROW(E9)-4,MATCH(E$5,Data!$2:$2,0)))</f>
        <v>0</v>
      </c>
      <c r="F9" s="53"/>
      <c r="G9" s="62">
        <f>IF($A9="","",INDEX(Data!$2:$9996,ROW(G9)-4,MATCH(G$5,Data!$2:$2,0)))</f>
        <v>0</v>
      </c>
      <c r="H9" s="49" t="e">
        <f t="shared" si="5"/>
        <v>#DIV/0!</v>
      </c>
      <c r="I9" s="62">
        <f>IF($A9="","",INDEX(Data!$2:$9996,ROW(I9)-4,MATCH(I$5,Data!$2:$2,0)))</f>
        <v>0</v>
      </c>
      <c r="J9" s="49" t="e">
        <f t="shared" si="0"/>
        <v>#DIV/0!</v>
      </c>
      <c r="K9" s="62">
        <f>IF($A9="","",INDEX(Data!$2:$9996,ROW(K9)-4,MATCH(K$5,Data!$2:$2,0)))</f>
        <v>48.680999999999997</v>
      </c>
      <c r="L9" s="49">
        <f t="shared" si="1"/>
        <v>1.6198726646487763E-2</v>
      </c>
      <c r="M9" s="49">
        <f>IF($A9="","",INDEX(Data!$2:$9996,ROW(M9)-4,MATCH(M$5,Data!$2:$2,0)))</f>
        <v>2.1634135400000001E-2</v>
      </c>
      <c r="N9" s="49">
        <f t="shared" si="2"/>
        <v>-7.1626406677914145E-2</v>
      </c>
      <c r="O9" s="53"/>
      <c r="P9" s="62">
        <f>IF($A9="","",INDEX(Data!$2:$9996,ROW(P9)-4,MATCH(P$5,Data!$2:$2,0)))</f>
        <v>1690.5005000000001</v>
      </c>
      <c r="Q9" s="49">
        <f>IF($A9="","",INDEX(Data!$2:$9996,ROW(Q9)-4,MATCH(Q$5,Data!$2:$2,0)))</f>
        <v>0.2328052434</v>
      </c>
      <c r="R9" s="49">
        <f>IF($A9="","",INDEX(Data!$2:$9996,ROW(R9)-4,MATCH(R$5,Data!$2:$2,0)))</f>
        <v>0</v>
      </c>
      <c r="S9" s="49">
        <f>IF($A9="","",INDEX(Data!$2:$9996,ROW(S9)-4,MATCH(S$5,Data!$2:$2,0)))</f>
        <v>0.22604980869999999</v>
      </c>
      <c r="T9" s="49">
        <f t="shared" si="3"/>
        <v>4.3063613595794914E-2</v>
      </c>
      <c r="U9" s="49">
        <f>IF($A9="","",INDEX(Data!$2:$9996,ROW(U9)-4,MATCH(U$5,Data!$2:$2,0)))</f>
        <v>3.7949029699999998E-2</v>
      </c>
      <c r="V9" s="43">
        <f>IF($A9="","",INDEX(Data!$2:$9996,ROW(V9)-4,MATCH(V$5,Data!$2:$2,0)))</f>
        <v>0</v>
      </c>
      <c r="W9" s="53"/>
      <c r="X9" s="55">
        <f>IF($A9="","",INDEX(Data!$2:$9996,ROW(X9)-4,MATCH(X$5,Data!$2:$2,0)))</f>
        <v>27.147507421</v>
      </c>
      <c r="Y9" s="56">
        <f>IF($A9="","",INDEX(Data!$2:$9996,ROW(Y9)-4,MATCH(Y$5,Data!$2:$2,0)))</f>
        <v>56.130981034000001</v>
      </c>
      <c r="Z9" s="56">
        <f>IF($A9="","",INDEX(Data!$2:$9996,ROW(Z9)-4,MATCH(Z$5,Data!$2:$2,0)))</f>
        <v>12.1573165</v>
      </c>
      <c r="AA9" s="56">
        <f>IF($A9="","",INDEX(Data!$2:$9996,ROW(AA9)-4,MATCH(AA$5,Data!$2:$2,0)))</f>
        <v>41.140790113000001</v>
      </c>
      <c r="AB9" s="53"/>
      <c r="AC9" s="49">
        <f>IF($A9="","",INDEX(Data!$2:$9996,ROW(AC9)-4,MATCH(AC$5,Data!$2:$2,0)))</f>
        <v>0.22604980869999999</v>
      </c>
      <c r="AD9" s="49">
        <f>IF($A9="","",INDEX(Data!$2:$9996,ROW(AD9)-4,MATCH(AD$5,Data!$2:$2,0)))</f>
        <v>4.82326977E-2</v>
      </c>
      <c r="AE9" s="49">
        <f>IF($A9="","",INDEX(Data!$2:$9996,ROW(AE9)-4,MATCH(AE$5,Data!$2:$2,0)))</f>
        <v>0.15378350969999999</v>
      </c>
      <c r="AF9" s="49">
        <f>IF($A9="","",INDEX(Data!$2:$9996,ROW(AF9)-4,MATCH(AF$5,Data!$2:$2,0)))</f>
        <v>3.33077164E-2</v>
      </c>
      <c r="AG9" s="49">
        <f>IF($A9="","",INDEX(Data!$2:$9996,ROW(AG9)-4,MATCH(AG$5,Data!$2:$2,0)))</f>
        <v>-0.112714493</v>
      </c>
      <c r="AH9" s="49">
        <f>IF($A9="","",INDEX(Data!$2:$9996,ROW(AH9)-4,MATCH(AH$5,Data!$2:$2,0)))</f>
        <v>6.3185392500000007E-2</v>
      </c>
      <c r="AI9" s="49">
        <f>IF($A9="","",INDEX(Data!$2:$9996,ROW(AI9)-4,MATCH(AI$5,Data!$2:$2,0)))</f>
        <v>-8.1019473999999994E-2</v>
      </c>
      <c r="AJ9" s="49">
        <f>IF($A9="","",INDEX(Data!$2:$9996,ROW(AJ9)-4,MATCH(AJ$5,Data!$2:$2,0)))</f>
        <v>0</v>
      </c>
      <c r="AK9" s="49">
        <f>IF($A9="","",INDEX(Data!$2:$9996,ROW(AK9)-4,MATCH(AK$5,Data!$2:$2,0)))</f>
        <v>0.177817111</v>
      </c>
      <c r="AL9" s="49">
        <f>IF($A9="","",INDEX(Data!$2:$9996,ROW(AL9)-4,MATCH(AL$5,Data!$2:$2,0)))</f>
        <v>3.7949029699999998E-2</v>
      </c>
      <c r="AM9" s="49">
        <f>IF($A9="","",INDEX(Data!$2:$9996,ROW(AM9)-4,MATCH(AM$5,Data!$2:$2,0)))</f>
        <v>0</v>
      </c>
      <c r="AN9" s="49">
        <f>IF($A9="","",INDEX(Data!$2:$9996,ROW(AN9)-4,MATCH(AN$5,Data!$2:$2,0)))</f>
        <v>0.1398680813</v>
      </c>
      <c r="AO9" s="53"/>
      <c r="AP9" s="49">
        <f>IF($A9="","",INDEX(Data!$2:$9996,ROW(AP9)-4,MATCH(AP$5,Data!$2:$2,0)))</f>
        <v>-5.4718330000000003E-2</v>
      </c>
      <c r="AQ9" s="49">
        <f>IF($A9="","",INDEX(Data!$2:$9996,ROW(AQ9)-4,MATCH(AQ$5,Data!$2:$2,0)))</f>
        <v>0</v>
      </c>
      <c r="AR9" s="49">
        <f>IF($A9="","",INDEX(Data!$2:$9996,ROW(AR9)-4,MATCH(AR$5,Data!$2:$2,0)))</f>
        <v>6.37564298E-2</v>
      </c>
      <c r="AS9" s="49">
        <f>IF($A9="","",INDEX(Data!$2:$9996,ROW(AS9)-4,MATCH(AS$5,Data!$2:$2,0)))</f>
        <v>-4.2994469999999996E-3</v>
      </c>
      <c r="AT9" s="49">
        <f>IF($A9="","",INDEX(Data!$2:$9996,ROW(AT9)-4,MATCH(AT$5,Data!$2:$2,0)))</f>
        <v>5.8355942100000002E-2</v>
      </c>
      <c r="AU9" s="53"/>
      <c r="AV9" s="49">
        <f>IF($A9="","",INDEX(Data!$2:$9996,ROW(AV9)-4,MATCH(AV$5,Data!$2:$2,0)))</f>
        <v>0</v>
      </c>
      <c r="AW9" s="49">
        <f>IF($A9="","",INDEX(Data!$2:$9996,ROW(AW9)-4,MATCH(AW$5,Data!$2:$2,0)))</f>
        <v>0</v>
      </c>
      <c r="AX9" s="49">
        <f>IF($A9="","",INDEX(Data!$2:$9996,ROW(AX9)-4,MATCH(AX$5,Data!$2:$2,0)))</f>
        <v>0.45626129160000001</v>
      </c>
      <c r="AY9" s="49">
        <f>IF($A9="","",INDEX(Data!$2:$9996,ROW(AY9)-4,MATCH(AY$5,Data!$2:$2,0)))</f>
        <v>6.37564298E-2</v>
      </c>
      <c r="AZ9" s="76">
        <f>IF($A9="","",INDEX(Data!$2:$9996,ROW(AZ9)-4,MATCH(AZ$5,Data!$2:$2,0)))</f>
        <v>0</v>
      </c>
    </row>
    <row r="10" spans="1:52" x14ac:dyDescent="0.25">
      <c r="A10" s="19">
        <f t="shared" si="4"/>
        <v>36981</v>
      </c>
      <c r="B10" s="40">
        <f>IF($A10="","",INDEX(Data!$2:$9996,ROW(B10)-4,MATCH(B$5,Data!$2:$2,0)))</f>
        <v>98</v>
      </c>
      <c r="C10" s="41">
        <f>IF($A10="","",INDEX(Data!$2:$9996,ROW(C10)-4,MATCH(C$5,Data!$2:$2,0)))</f>
        <v>3.6539582600000002E-2</v>
      </c>
      <c r="D10" s="41">
        <f>IF($A10="","",INDEX(Data!$2:$9996,ROW(D10)-4,MATCH(D$5,Data!$2:$2,0)))</f>
        <v>6.1899183599999998E-2</v>
      </c>
      <c r="E10" s="41">
        <f>IF($A10="","",INDEX(Data!$2:$9996,ROW(E10)-4,MATCH(E$5,Data!$2:$2,0)))</f>
        <v>-1.28699E-4</v>
      </c>
      <c r="F10" s="53"/>
      <c r="G10" s="61">
        <f>IF($A10="","",INDEX(Data!$2:$9996,ROW(G10)-4,MATCH(G$5,Data!$2:$2,0)))</f>
        <v>66.278999999999996</v>
      </c>
      <c r="H10" s="52" t="e">
        <f t="shared" si="5"/>
        <v>#DIV/0!</v>
      </c>
      <c r="I10" s="61">
        <f>IF($A10="","",INDEX(Data!$2:$9996,ROW(I10)-4,MATCH(I$5,Data!$2:$2,0)))</f>
        <v>-0.49349999999999999</v>
      </c>
      <c r="J10" s="52" t="e">
        <f t="shared" si="0"/>
        <v>#DIV/0!</v>
      </c>
      <c r="K10" s="61">
        <f>IF($A10="","",INDEX(Data!$2:$9996,ROW(K10)-4,MATCH(K$5,Data!$2:$2,0)))</f>
        <v>49.332500000000003</v>
      </c>
      <c r="L10" s="52">
        <f t="shared" si="1"/>
        <v>1.3383044719705958E-2</v>
      </c>
      <c r="M10" s="52">
        <f>IF($A10="","",INDEX(Data!$2:$9996,ROW(M10)-4,MATCH(M$5,Data!$2:$2,0)))</f>
        <v>2.102445E-2</v>
      </c>
      <c r="N10" s="52">
        <f t="shared" si="2"/>
        <v>-2.8181639281041043E-2</v>
      </c>
      <c r="O10" s="53"/>
      <c r="P10" s="61">
        <f>IF($A10="","",INDEX(Data!$2:$9996,ROW(P10)-4,MATCH(P$5,Data!$2:$2,0)))</f>
        <v>2157.9560000000001</v>
      </c>
      <c r="Q10" s="52">
        <f>IF($A10="","",INDEX(Data!$2:$9996,ROW(Q10)-4,MATCH(Q$5,Data!$2:$2,0)))</f>
        <v>0.2139167102</v>
      </c>
      <c r="R10" s="52">
        <f>IF($A10="","",INDEX(Data!$2:$9996,ROW(R10)-4,MATCH(R$5,Data!$2:$2,0)))</f>
        <v>0</v>
      </c>
      <c r="S10" s="52">
        <f>IF($A10="","",INDEX(Data!$2:$9996,ROW(S10)-4,MATCH(S$5,Data!$2:$2,0)))</f>
        <v>0.20443566160000001</v>
      </c>
      <c r="T10" s="52">
        <f t="shared" si="3"/>
        <v>0.27651899540993924</v>
      </c>
      <c r="U10" s="52">
        <f>IF($A10="","",INDEX(Data!$2:$9996,ROW(U10)-4,MATCH(U$5,Data!$2:$2,0)))</f>
        <v>3.6112632899999997E-2</v>
      </c>
      <c r="V10" s="41">
        <f>IF($A10="","",INDEX(Data!$2:$9996,ROW(V10)-4,MATCH(V$5,Data!$2:$2,0)))</f>
        <v>2.5552343599999999E-2</v>
      </c>
      <c r="W10" s="53"/>
      <c r="X10" s="54">
        <f>IF($A10="","",INDEX(Data!$2:$9996,ROW(X10)-4,MATCH(X$5,Data!$2:$2,0)))</f>
        <v>29.184524276000001</v>
      </c>
      <c r="Y10" s="54">
        <f>IF($A10="","",INDEX(Data!$2:$9996,ROW(Y10)-4,MATCH(Y$5,Data!$2:$2,0)))</f>
        <v>49.806904764000002</v>
      </c>
      <c r="Z10" s="54">
        <f>IF($A10="","",INDEX(Data!$2:$9996,ROW(Z10)-4,MATCH(Z$5,Data!$2:$2,0)))</f>
        <v>8.7139964750000001</v>
      </c>
      <c r="AA10" s="54">
        <f>IF($A10="","",INDEX(Data!$2:$9996,ROW(AA10)-4,MATCH(AA$5,Data!$2:$2,0)))</f>
        <v>29.336376962999999</v>
      </c>
      <c r="AB10" s="53"/>
      <c r="AC10" s="52">
        <f>IF($A10="","",INDEX(Data!$2:$9996,ROW(AC10)-4,MATCH(AC$5,Data!$2:$2,0)))</f>
        <v>0.20443566160000001</v>
      </c>
      <c r="AD10" s="52">
        <f>IF($A10="","",INDEX(Data!$2:$9996,ROW(AD10)-4,MATCH(AD$5,Data!$2:$2,0)))</f>
        <v>5.9070419700000001E-2</v>
      </c>
      <c r="AE10" s="52">
        <f>IF($A10="","",INDEX(Data!$2:$9996,ROW(AE10)-4,MATCH(AE$5,Data!$2:$2,0)))</f>
        <v>0.13645727329999999</v>
      </c>
      <c r="AF10" s="52">
        <f>IF($A10="","",INDEX(Data!$2:$9996,ROW(AF10)-4,MATCH(AF$5,Data!$2:$2,0)))</f>
        <v>2.38739629E-2</v>
      </c>
      <c r="AG10" s="52">
        <f>IF($A10="","",INDEX(Data!$2:$9996,ROW(AG10)-4,MATCH(AG$5,Data!$2:$2,0)))</f>
        <v>-8.0373635999999998E-2</v>
      </c>
      <c r="AH10" s="52">
        <f>IF($A10="","",INDEX(Data!$2:$9996,ROW(AH10)-4,MATCH(AH$5,Data!$2:$2,0)))</f>
        <v>5.5437082800000002E-2</v>
      </c>
      <c r="AI10" s="52">
        <f>IF($A10="","",INDEX(Data!$2:$9996,ROW(AI10)-4,MATCH(AI$5,Data!$2:$2,0)))</f>
        <v>-7.7539809000000001E-2</v>
      </c>
      <c r="AJ10" s="52">
        <f>IF($A10="","",INDEX(Data!$2:$9996,ROW(AJ10)-4,MATCH(AJ$5,Data!$2:$2,0)))</f>
        <v>0</v>
      </c>
      <c r="AK10" s="52">
        <f>IF($A10="","",INDEX(Data!$2:$9996,ROW(AK10)-4,MATCH(AK$5,Data!$2:$2,0)))</f>
        <v>0.14536524179999999</v>
      </c>
      <c r="AL10" s="52">
        <f>IF($A10="","",INDEX(Data!$2:$9996,ROW(AL10)-4,MATCH(AL$5,Data!$2:$2,0)))</f>
        <v>3.6112632899999997E-2</v>
      </c>
      <c r="AM10" s="52">
        <f>IF($A10="","",INDEX(Data!$2:$9996,ROW(AM10)-4,MATCH(AM$5,Data!$2:$2,0)))</f>
        <v>2.5552343599999999E-2</v>
      </c>
      <c r="AN10" s="52">
        <f>IF($A10="","",INDEX(Data!$2:$9996,ROW(AN10)-4,MATCH(AN$5,Data!$2:$2,0)))</f>
        <v>8.3700265199999999E-2</v>
      </c>
      <c r="AO10" s="53"/>
      <c r="AP10" s="52">
        <f>IF($A10="","",INDEX(Data!$2:$9996,ROW(AP10)-4,MATCH(AP$5,Data!$2:$2,0)))</f>
        <v>-8.211098E-3</v>
      </c>
      <c r="AQ10" s="52">
        <f>IF($A10="","",INDEX(Data!$2:$9996,ROW(AQ10)-4,MATCH(AQ$5,Data!$2:$2,0)))</f>
        <v>3.6539582600000002E-2</v>
      </c>
      <c r="AR10" s="52">
        <f>IF($A10="","",INDEX(Data!$2:$9996,ROW(AR10)-4,MATCH(AR$5,Data!$2:$2,0)))</f>
        <v>6.1899183599999998E-2</v>
      </c>
      <c r="AS10" s="52">
        <f>IF($A10="","",INDEX(Data!$2:$9996,ROW(AS10)-4,MATCH(AS$5,Data!$2:$2,0)))</f>
        <v>-5.2137679999999997E-3</v>
      </c>
      <c r="AT10" s="52">
        <f>IF($A10="","",INDEX(Data!$2:$9996,ROW(AT10)-4,MATCH(AT$5,Data!$2:$2,0)))</f>
        <v>5.7032012799999997E-2</v>
      </c>
      <c r="AU10" s="53"/>
      <c r="AV10" s="52">
        <f>IF($A10="","",INDEX(Data!$2:$9996,ROW(AV10)-4,MATCH(AV$5,Data!$2:$2,0)))</f>
        <v>1.0892890699999999E-2</v>
      </c>
      <c r="AW10" s="52">
        <f>IF($A10="","",INDEX(Data!$2:$9996,ROW(AW10)-4,MATCH(AW$5,Data!$2:$2,0)))</f>
        <v>0</v>
      </c>
      <c r="AX10" s="52">
        <f>IF($A10="","",INDEX(Data!$2:$9996,ROW(AX10)-4,MATCH(AX$5,Data!$2:$2,0)))</f>
        <v>0.49148562540000001</v>
      </c>
      <c r="AY10" s="52">
        <f>IF($A10="","",INDEX(Data!$2:$9996,ROW(AY10)-4,MATCH(AY$5,Data!$2:$2,0)))</f>
        <v>6.1899183599999998E-2</v>
      </c>
      <c r="AZ10" s="75">
        <f>IF($A10="","",INDEX(Data!$2:$9996,ROW(AZ10)-4,MATCH(AZ$5,Data!$2:$2,0)))</f>
        <v>0</v>
      </c>
    </row>
    <row r="11" spans="1:52" x14ac:dyDescent="0.25">
      <c r="A11" s="21">
        <f t="shared" si="4"/>
        <v>37072</v>
      </c>
      <c r="B11" s="42">
        <f>IF($A11="","",INDEX(Data!$2:$9996,ROW(B11)-4,MATCH(B$5,Data!$2:$2,0)))</f>
        <v>98</v>
      </c>
      <c r="C11" s="43">
        <f>IF($A11="","",INDEX(Data!$2:$9996,ROW(C11)-4,MATCH(C$5,Data!$2:$2,0)))</f>
        <v>5.7909597600000001E-2</v>
      </c>
      <c r="D11" s="43">
        <f>IF($A11="","",INDEX(Data!$2:$9996,ROW(D11)-4,MATCH(D$5,Data!$2:$2,0)))</f>
        <v>6.0055830300000002E-2</v>
      </c>
      <c r="E11" s="43">
        <f>IF($A11="","",INDEX(Data!$2:$9996,ROW(E11)-4,MATCH(E$5,Data!$2:$2,0)))</f>
        <v>-5.4644239999999998E-3</v>
      </c>
      <c r="F11" s="53"/>
      <c r="G11" s="62">
        <f>IF($A11="","",INDEX(Data!$2:$9996,ROW(G11)-4,MATCH(G$5,Data!$2:$2,0)))</f>
        <v>102.465</v>
      </c>
      <c r="H11" s="49">
        <f t="shared" si="5"/>
        <v>0.54596478522608982</v>
      </c>
      <c r="I11" s="62">
        <f>IF($A11="","",INDEX(Data!$2:$9996,ROW(I11)-4,MATCH(I$5,Data!$2:$2,0)))</f>
        <v>-4.0875000000000004</v>
      </c>
      <c r="J11" s="49">
        <f t="shared" si="0"/>
        <v>7.2826747720364748</v>
      </c>
      <c r="K11" s="62">
        <f>IF($A11="","",INDEX(Data!$2:$9996,ROW(K11)-4,MATCH(K$5,Data!$2:$2,0)))</f>
        <v>70.045000000000002</v>
      </c>
      <c r="L11" s="49">
        <f t="shared" si="1"/>
        <v>0.41985506511934317</v>
      </c>
      <c r="M11" s="49">
        <f>IF($A11="","",INDEX(Data!$2:$9996,ROW(M11)-4,MATCH(M$5,Data!$2:$2,0)))</f>
        <v>2.7436479400000002E-2</v>
      </c>
      <c r="N11" s="49">
        <f t="shared" si="2"/>
        <v>0.30497964988382581</v>
      </c>
      <c r="O11" s="53"/>
      <c r="P11" s="62">
        <f>IF($A11="","",INDEX(Data!$2:$9996,ROW(P11)-4,MATCH(P$5,Data!$2:$2,0)))</f>
        <v>2322.3510000000001</v>
      </c>
      <c r="Q11" s="49">
        <f>IF($A11="","",INDEX(Data!$2:$9996,ROW(Q11)-4,MATCH(Q$5,Data!$2:$2,0)))</f>
        <v>0.20774457739999999</v>
      </c>
      <c r="R11" s="49">
        <f>IF($A11="","",INDEX(Data!$2:$9996,ROW(R11)-4,MATCH(R$5,Data!$2:$2,0)))</f>
        <v>0</v>
      </c>
      <c r="S11" s="49">
        <f>IF($A11="","",INDEX(Data!$2:$9996,ROW(S11)-4,MATCH(S$5,Data!$2:$2,0)))</f>
        <v>0.19475501379999999</v>
      </c>
      <c r="T11" s="49">
        <f t="shared" si="3"/>
        <v>7.6180885986553926E-2</v>
      </c>
      <c r="U11" s="49">
        <f>IF($A11="","",INDEX(Data!$2:$9996,ROW(U11)-4,MATCH(U$5,Data!$2:$2,0)))</f>
        <v>3.5628670600000002E-2</v>
      </c>
      <c r="V11" s="43">
        <f>IF($A11="","",INDEX(Data!$2:$9996,ROW(V11)-4,MATCH(V$5,Data!$2:$2,0)))</f>
        <v>5.5234699700000001E-2</v>
      </c>
      <c r="W11" s="53"/>
      <c r="X11" s="55">
        <f>IF($A11="","",INDEX(Data!$2:$9996,ROW(X11)-4,MATCH(X$5,Data!$2:$2,0)))</f>
        <v>26.375514806999998</v>
      </c>
      <c r="Y11" s="56">
        <f>IF($A11="","",INDEX(Data!$2:$9996,ROW(Y11)-4,MATCH(Y$5,Data!$2:$2,0)))</f>
        <v>42.967557952</v>
      </c>
      <c r="Z11" s="56">
        <f>IF($A11="","",INDEX(Data!$2:$9996,ROW(Z11)-4,MATCH(Z$5,Data!$2:$2,0)))</f>
        <v>10.118811977</v>
      </c>
      <c r="AA11" s="56">
        <f>IF($A11="","",INDEX(Data!$2:$9996,ROW(AA11)-4,MATCH(AA$5,Data!$2:$2,0)))</f>
        <v>26.710855121000002</v>
      </c>
      <c r="AB11" s="53"/>
      <c r="AC11" s="49">
        <f>IF($A11="","",INDEX(Data!$2:$9996,ROW(AC11)-4,MATCH(AC$5,Data!$2:$2,0)))</f>
        <v>0.19475501379999999</v>
      </c>
      <c r="AD11" s="49">
        <f>IF($A11="","",INDEX(Data!$2:$9996,ROW(AD11)-4,MATCH(AD$5,Data!$2:$2,0)))</f>
        <v>4.9377084000000002E-2</v>
      </c>
      <c r="AE11" s="49">
        <f>IF($A11="","",INDEX(Data!$2:$9996,ROW(AE11)-4,MATCH(AE$5,Data!$2:$2,0)))</f>
        <v>0.1177193369</v>
      </c>
      <c r="AF11" s="49">
        <f>IF($A11="","",INDEX(Data!$2:$9996,ROW(AF11)-4,MATCH(AF$5,Data!$2:$2,0)))</f>
        <v>2.7722772499999999E-2</v>
      </c>
      <c r="AG11" s="49">
        <f>IF($A11="","",INDEX(Data!$2:$9996,ROW(AG11)-4,MATCH(AG$5,Data!$2:$2,0)))</f>
        <v>-7.3180424999999993E-2</v>
      </c>
      <c r="AH11" s="49">
        <f>IF($A11="","",INDEX(Data!$2:$9996,ROW(AH11)-4,MATCH(AH$5,Data!$2:$2,0)))</f>
        <v>5.1829301199999997E-2</v>
      </c>
      <c r="AI11" s="49">
        <f>IF($A11="","",INDEX(Data!$2:$9996,ROW(AI11)-4,MATCH(AI$5,Data!$2:$2,0)))</f>
        <v>-8.1953842999999998E-2</v>
      </c>
      <c r="AJ11" s="49">
        <f>IF($A11="","",INDEX(Data!$2:$9996,ROW(AJ11)-4,MATCH(AJ$5,Data!$2:$2,0)))</f>
        <v>0</v>
      </c>
      <c r="AK11" s="49">
        <f>IF($A11="","",INDEX(Data!$2:$9996,ROW(AK11)-4,MATCH(AK$5,Data!$2:$2,0)))</f>
        <v>0.1453779298</v>
      </c>
      <c r="AL11" s="49">
        <f>IF($A11="","",INDEX(Data!$2:$9996,ROW(AL11)-4,MATCH(AL$5,Data!$2:$2,0)))</f>
        <v>3.5628670600000002E-2</v>
      </c>
      <c r="AM11" s="49">
        <f>IF($A11="","",INDEX(Data!$2:$9996,ROW(AM11)-4,MATCH(AM$5,Data!$2:$2,0)))</f>
        <v>5.5234699700000001E-2</v>
      </c>
      <c r="AN11" s="49">
        <f>IF($A11="","",INDEX(Data!$2:$9996,ROW(AN11)-4,MATCH(AN$5,Data!$2:$2,0)))</f>
        <v>5.4514559499999997E-2</v>
      </c>
      <c r="AO11" s="53"/>
      <c r="AP11" s="49">
        <f>IF($A11="","",INDEX(Data!$2:$9996,ROW(AP11)-4,MATCH(AP$5,Data!$2:$2,0)))</f>
        <v>1.0749579E-2</v>
      </c>
      <c r="AQ11" s="49">
        <f>IF($A11="","",INDEX(Data!$2:$9996,ROW(AQ11)-4,MATCH(AQ$5,Data!$2:$2,0)))</f>
        <v>5.7909597600000001E-2</v>
      </c>
      <c r="AR11" s="49">
        <f>IF($A11="","",INDEX(Data!$2:$9996,ROW(AR11)-4,MATCH(AR$5,Data!$2:$2,0)))</f>
        <v>6.0055830300000002E-2</v>
      </c>
      <c r="AS11" s="49">
        <f>IF($A11="","",INDEX(Data!$2:$9996,ROW(AS11)-4,MATCH(AS$5,Data!$2:$2,0)))</f>
        <v>-4.2125119999999999E-3</v>
      </c>
      <c r="AT11" s="49">
        <f>IF($A11="","",INDEX(Data!$2:$9996,ROW(AT11)-4,MATCH(AT$5,Data!$2:$2,0)))</f>
        <v>5.1944000300000001E-2</v>
      </c>
      <c r="AU11" s="53"/>
      <c r="AV11" s="49">
        <f>IF($A11="","",INDEX(Data!$2:$9996,ROW(AV11)-4,MATCH(AV$5,Data!$2:$2,0)))</f>
        <v>2.0519018900000002E-2</v>
      </c>
      <c r="AW11" s="49">
        <f>IF($A11="","",INDEX(Data!$2:$9996,ROW(AW11)-4,MATCH(AW$5,Data!$2:$2,0)))</f>
        <v>0</v>
      </c>
      <c r="AX11" s="49">
        <f>IF($A11="","",INDEX(Data!$2:$9996,ROW(AX11)-4,MATCH(AX$5,Data!$2:$2,0)))</f>
        <v>0.51281556049999999</v>
      </c>
      <c r="AY11" s="49">
        <f>IF($A11="","",INDEX(Data!$2:$9996,ROW(AY11)-4,MATCH(AY$5,Data!$2:$2,0)))</f>
        <v>6.0055830300000002E-2</v>
      </c>
      <c r="AZ11" s="76">
        <f>IF($A11="","",INDEX(Data!$2:$9996,ROW(AZ11)-4,MATCH(AZ$5,Data!$2:$2,0)))</f>
        <v>0</v>
      </c>
    </row>
    <row r="12" spans="1:52" x14ac:dyDescent="0.25">
      <c r="A12" s="19">
        <f t="shared" si="4"/>
        <v>37164</v>
      </c>
      <c r="B12" s="40">
        <f>IF($A12="","",INDEX(Data!$2:$9996,ROW(B12)-4,MATCH(B$5,Data!$2:$2,0)))</f>
        <v>99</v>
      </c>
      <c r="C12" s="41">
        <f>IF($A12="","",INDEX(Data!$2:$9996,ROW(C12)-4,MATCH(C$5,Data!$2:$2,0)))</f>
        <v>0.105976896</v>
      </c>
      <c r="D12" s="41">
        <f>IF($A12="","",INDEX(Data!$2:$9996,ROW(D12)-4,MATCH(D$5,Data!$2:$2,0)))</f>
        <v>5.7442761199999998E-2</v>
      </c>
      <c r="E12" s="41">
        <f>IF($A12="","",INDEX(Data!$2:$9996,ROW(E12)-4,MATCH(E$5,Data!$2:$2,0)))</f>
        <v>-1.0507432000000001E-2</v>
      </c>
      <c r="F12" s="53"/>
      <c r="G12" s="61">
        <f>IF($A12="","",INDEX(Data!$2:$9996,ROW(G12)-4,MATCH(G$5,Data!$2:$2,0)))</f>
        <v>160.405</v>
      </c>
      <c r="H12" s="52">
        <f t="shared" si="5"/>
        <v>0.56546137705557986</v>
      </c>
      <c r="I12" s="61">
        <f>IF($A12="","",INDEX(Data!$2:$9996,ROW(I12)-4,MATCH(I$5,Data!$2:$2,0)))</f>
        <v>-10.513</v>
      </c>
      <c r="J12" s="52">
        <f t="shared" si="0"/>
        <v>1.5719877675840976</v>
      </c>
      <c r="K12" s="61">
        <f>IF($A12="","",INDEX(Data!$2:$9996,ROW(K12)-4,MATCH(K$5,Data!$2:$2,0)))</f>
        <v>72.2</v>
      </c>
      <c r="L12" s="52">
        <f t="shared" si="1"/>
        <v>3.0765936183881806E-2</v>
      </c>
      <c r="M12" s="52">
        <f>IF($A12="","",INDEX(Data!$2:$9996,ROW(M12)-4,MATCH(M$5,Data!$2:$2,0)))</f>
        <v>2.6327758999999999E-2</v>
      </c>
      <c r="N12" s="52">
        <f t="shared" si="2"/>
        <v>-4.0410447121725188E-2</v>
      </c>
      <c r="O12" s="53"/>
      <c r="P12" s="61">
        <f>IF($A12="","",INDEX(Data!$2:$9996,ROW(P12)-4,MATCH(P$5,Data!$2:$2,0)))</f>
        <v>2381.2809999999999</v>
      </c>
      <c r="Q12" s="52">
        <f>IF($A12="","",INDEX(Data!$2:$9996,ROW(Q12)-4,MATCH(Q$5,Data!$2:$2,0)))</f>
        <v>0.20228848529999999</v>
      </c>
      <c r="R12" s="52">
        <f>IF($A12="","",INDEX(Data!$2:$9996,ROW(R12)-4,MATCH(R$5,Data!$2:$2,0)))</f>
        <v>0</v>
      </c>
      <c r="S12" s="52">
        <f>IF($A12="","",INDEX(Data!$2:$9996,ROW(S12)-4,MATCH(S$5,Data!$2:$2,0)))</f>
        <v>0.1952744196</v>
      </c>
      <c r="T12" s="52">
        <f t="shared" si="3"/>
        <v>2.537514785663314E-2</v>
      </c>
      <c r="U12" s="52">
        <f>IF($A12="","",INDEX(Data!$2:$9996,ROW(U12)-4,MATCH(U$5,Data!$2:$2,0)))</f>
        <v>3.2626947099999998E-2</v>
      </c>
      <c r="V12" s="41">
        <f>IF($A12="","",INDEX(Data!$2:$9996,ROW(V12)-4,MATCH(V$5,Data!$2:$2,0)))</f>
        <v>7.8475759300000003E-2</v>
      </c>
      <c r="W12" s="53"/>
      <c r="X12" s="54">
        <f>IF($A12="","",INDEX(Data!$2:$9996,ROW(X12)-4,MATCH(X$5,Data!$2:$2,0)))</f>
        <v>32.051036631999999</v>
      </c>
      <c r="Y12" s="54">
        <f>IF($A12="","",INDEX(Data!$2:$9996,ROW(Y12)-4,MATCH(Y$5,Data!$2:$2,0)))</f>
        <v>45.744134125000002</v>
      </c>
      <c r="Z12" s="54">
        <f>IF($A12="","",INDEX(Data!$2:$9996,ROW(Z12)-4,MATCH(Z$5,Data!$2:$2,0)))</f>
        <v>12.20973609</v>
      </c>
      <c r="AA12" s="54">
        <f>IF($A12="","",INDEX(Data!$2:$9996,ROW(AA12)-4,MATCH(AA$5,Data!$2:$2,0)))</f>
        <v>25.902833582</v>
      </c>
      <c r="AB12" s="53"/>
      <c r="AC12" s="52">
        <f>IF($A12="","",INDEX(Data!$2:$9996,ROW(AC12)-4,MATCH(AC$5,Data!$2:$2,0)))</f>
        <v>0.1952744196</v>
      </c>
      <c r="AD12" s="52">
        <f>IF($A12="","",INDEX(Data!$2:$9996,ROW(AD12)-4,MATCH(AD$5,Data!$2:$2,0)))</f>
        <v>5.54438638E-2</v>
      </c>
      <c r="AE12" s="52">
        <f>IF($A12="","",INDEX(Data!$2:$9996,ROW(AE12)-4,MATCH(AE$5,Data!$2:$2,0)))</f>
        <v>0.1253263949</v>
      </c>
      <c r="AF12" s="52">
        <f>IF($A12="","",INDEX(Data!$2:$9996,ROW(AF12)-4,MATCH(AF$5,Data!$2:$2,0)))</f>
        <v>3.3451331799999998E-2</v>
      </c>
      <c r="AG12" s="52">
        <f>IF($A12="","",INDEX(Data!$2:$9996,ROW(AG12)-4,MATCH(AG$5,Data!$2:$2,0)))</f>
        <v>-7.0966666999999997E-2</v>
      </c>
      <c r="AH12" s="52">
        <f>IF($A12="","",INDEX(Data!$2:$9996,ROW(AH12)-4,MATCH(AH$5,Data!$2:$2,0)))</f>
        <v>5.7363389200000003E-2</v>
      </c>
      <c r="AI12" s="52">
        <f>IF($A12="","",INDEX(Data!$2:$9996,ROW(AI12)-4,MATCH(AI$5,Data!$2:$2,0)))</f>
        <v>-9.0271869000000005E-2</v>
      </c>
      <c r="AJ12" s="52">
        <f>IF($A12="","",INDEX(Data!$2:$9996,ROW(AJ12)-4,MATCH(AJ$5,Data!$2:$2,0)))</f>
        <v>0</v>
      </c>
      <c r="AK12" s="52">
        <f>IF($A12="","",INDEX(Data!$2:$9996,ROW(AK12)-4,MATCH(AK$5,Data!$2:$2,0)))</f>
        <v>0.13983055580000001</v>
      </c>
      <c r="AL12" s="52">
        <f>IF($A12="","",INDEX(Data!$2:$9996,ROW(AL12)-4,MATCH(AL$5,Data!$2:$2,0)))</f>
        <v>3.2626947099999998E-2</v>
      </c>
      <c r="AM12" s="52">
        <f>IF($A12="","",INDEX(Data!$2:$9996,ROW(AM12)-4,MATCH(AM$5,Data!$2:$2,0)))</f>
        <v>7.8475759300000003E-2</v>
      </c>
      <c r="AN12" s="52">
        <f>IF($A12="","",INDEX(Data!$2:$9996,ROW(AN12)-4,MATCH(AN$5,Data!$2:$2,0)))</f>
        <v>2.8727849400000002E-2</v>
      </c>
      <c r="AO12" s="53"/>
      <c r="AP12" s="52">
        <f>IF($A12="","",INDEX(Data!$2:$9996,ROW(AP12)-4,MATCH(AP$5,Data!$2:$2,0)))</f>
        <v>4.3853935599999998E-2</v>
      </c>
      <c r="AQ12" s="52">
        <f>IF($A12="","",INDEX(Data!$2:$9996,ROW(AQ12)-4,MATCH(AQ$5,Data!$2:$2,0)))</f>
        <v>0.105976896</v>
      </c>
      <c r="AR12" s="52">
        <f>IF($A12="","",INDEX(Data!$2:$9996,ROW(AR12)-4,MATCH(AR$5,Data!$2:$2,0)))</f>
        <v>5.7442761199999998E-2</v>
      </c>
      <c r="AS12" s="52">
        <f>IF($A12="","",INDEX(Data!$2:$9996,ROW(AS12)-4,MATCH(AS$5,Data!$2:$2,0)))</f>
        <v>-4.50579E-3</v>
      </c>
      <c r="AT12" s="52">
        <f>IF($A12="","",INDEX(Data!$2:$9996,ROW(AT12)-4,MATCH(AT$5,Data!$2:$2,0)))</f>
        <v>4.9891897900000003E-2</v>
      </c>
      <c r="AU12" s="53"/>
      <c r="AV12" s="52">
        <f>IF($A12="","",INDEX(Data!$2:$9996,ROW(AV12)-4,MATCH(AV$5,Data!$2:$2,0)))</f>
        <v>2.8888675799999999E-2</v>
      </c>
      <c r="AW12" s="52">
        <f>IF($A12="","",INDEX(Data!$2:$9996,ROW(AW12)-4,MATCH(AW$5,Data!$2:$2,0)))</f>
        <v>0</v>
      </c>
      <c r="AX12" s="52">
        <f>IF($A12="","",INDEX(Data!$2:$9996,ROW(AX12)-4,MATCH(AX$5,Data!$2:$2,0)))</f>
        <v>0.51667049899999995</v>
      </c>
      <c r="AY12" s="52">
        <f>IF($A12="","",INDEX(Data!$2:$9996,ROW(AY12)-4,MATCH(AY$5,Data!$2:$2,0)))</f>
        <v>5.7442761199999998E-2</v>
      </c>
      <c r="AZ12" s="75">
        <f>IF($A12="","",INDEX(Data!$2:$9996,ROW(AZ12)-4,MATCH(AZ$5,Data!$2:$2,0)))</f>
        <v>0</v>
      </c>
    </row>
    <row r="13" spans="1:52" x14ac:dyDescent="0.25">
      <c r="A13" s="21">
        <f t="shared" si="4"/>
        <v>37256</v>
      </c>
      <c r="B13" s="42">
        <f>IF($A13="","",INDEX(Data!$2:$9996,ROW(B13)-4,MATCH(B$5,Data!$2:$2,0)))</f>
        <v>96</v>
      </c>
      <c r="C13" s="43">
        <f>IF($A13="","",INDEX(Data!$2:$9996,ROW(C13)-4,MATCH(C$5,Data!$2:$2,0)))</f>
        <v>0.14126938289999999</v>
      </c>
      <c r="D13" s="43">
        <f>IF($A13="","",INDEX(Data!$2:$9996,ROW(D13)-4,MATCH(D$5,Data!$2:$2,0)))</f>
        <v>5.5328629599999998E-2</v>
      </c>
      <c r="E13" s="43">
        <f>IF($A13="","",INDEX(Data!$2:$9996,ROW(E13)-4,MATCH(E$5,Data!$2:$2,0)))</f>
        <v>-8.7307519999999996E-3</v>
      </c>
      <c r="F13" s="53"/>
      <c r="G13" s="62">
        <f>IF($A13="","",INDEX(Data!$2:$9996,ROW(G13)-4,MATCH(G$5,Data!$2:$2,0)))</f>
        <v>219.5395</v>
      </c>
      <c r="H13" s="49">
        <f t="shared" si="5"/>
        <v>0.36865746080234407</v>
      </c>
      <c r="I13" s="62">
        <f>IF($A13="","",INDEX(Data!$2:$9996,ROW(I13)-4,MATCH(I$5,Data!$2:$2,0)))</f>
        <v>-9.4559999999999995</v>
      </c>
      <c r="J13" s="49">
        <f t="shared" si="0"/>
        <v>-0.10054218586511941</v>
      </c>
      <c r="K13" s="62">
        <f>IF($A13="","",INDEX(Data!$2:$9996,ROW(K13)-4,MATCH(K$5,Data!$2:$2,0)))</f>
        <v>56.920999999999999</v>
      </c>
      <c r="L13" s="49">
        <f t="shared" si="1"/>
        <v>-0.21162049861495849</v>
      </c>
      <c r="M13" s="49">
        <f>IF($A13="","",INDEX(Data!$2:$9996,ROW(M13)-4,MATCH(M$5,Data!$2:$2,0)))</f>
        <v>2.84369914E-2</v>
      </c>
      <c r="N13" s="49">
        <f t="shared" si="2"/>
        <v>8.0114391809800484E-2</v>
      </c>
      <c r="O13" s="53"/>
      <c r="P13" s="62">
        <f>IF($A13="","",INDEX(Data!$2:$9996,ROW(P13)-4,MATCH(P$5,Data!$2:$2,0)))</f>
        <v>1839.4580000000001</v>
      </c>
      <c r="Q13" s="49">
        <f>IF($A13="","",INDEX(Data!$2:$9996,ROW(Q13)-4,MATCH(Q$5,Data!$2:$2,0)))</f>
        <v>0.2244268961</v>
      </c>
      <c r="R13" s="49">
        <f>IF($A13="","",INDEX(Data!$2:$9996,ROW(R13)-4,MATCH(R$5,Data!$2:$2,0)))</f>
        <v>0</v>
      </c>
      <c r="S13" s="49">
        <f>IF($A13="","",INDEX(Data!$2:$9996,ROW(S13)-4,MATCH(S$5,Data!$2:$2,0)))</f>
        <v>0.21784454610000001</v>
      </c>
      <c r="T13" s="49">
        <f t="shared" si="3"/>
        <v>-0.22753425572202521</v>
      </c>
      <c r="U13" s="49">
        <f>IF($A13="","",INDEX(Data!$2:$9996,ROW(U13)-4,MATCH(U$5,Data!$2:$2,0)))</f>
        <v>3.4380387399999997E-2</v>
      </c>
      <c r="V13" s="43">
        <f>IF($A13="","",INDEX(Data!$2:$9996,ROW(V13)-4,MATCH(V$5,Data!$2:$2,0)))</f>
        <v>0.1298634733</v>
      </c>
      <c r="W13" s="53"/>
      <c r="X13" s="55">
        <f>IF($A13="","",INDEX(Data!$2:$9996,ROW(X13)-4,MATCH(X$5,Data!$2:$2,0)))</f>
        <v>29.348937000999999</v>
      </c>
      <c r="Y13" s="56">
        <f>IF($A13="","",INDEX(Data!$2:$9996,ROW(Y13)-4,MATCH(Y$5,Data!$2:$2,0)))</f>
        <v>47.7281738</v>
      </c>
      <c r="Z13" s="56">
        <f>IF($A13="","",INDEX(Data!$2:$9996,ROW(Z13)-4,MATCH(Z$5,Data!$2:$2,0)))</f>
        <v>13.81049694</v>
      </c>
      <c r="AA13" s="56">
        <f>IF($A13="","",INDEX(Data!$2:$9996,ROW(AA13)-4,MATCH(AA$5,Data!$2:$2,0)))</f>
        <v>32.189733738999998</v>
      </c>
      <c r="AB13" s="53"/>
      <c r="AC13" s="49">
        <f>IF($A13="","",INDEX(Data!$2:$9996,ROW(AC13)-4,MATCH(AC$5,Data!$2:$2,0)))</f>
        <v>0.21784454610000001</v>
      </c>
      <c r="AD13" s="49">
        <f>IF($A13="","",INDEX(Data!$2:$9996,ROW(AD13)-4,MATCH(AD$5,Data!$2:$2,0)))</f>
        <v>5.1038900599999999E-2</v>
      </c>
      <c r="AE13" s="49">
        <f>IF($A13="","",INDEX(Data!$2:$9996,ROW(AE13)-4,MATCH(AE$5,Data!$2:$2,0)))</f>
        <v>0.13076212000000001</v>
      </c>
      <c r="AF13" s="49">
        <f>IF($A13="","",INDEX(Data!$2:$9996,ROW(AF13)-4,MATCH(AF$5,Data!$2:$2,0)))</f>
        <v>3.7836977899999999E-2</v>
      </c>
      <c r="AG13" s="49">
        <f>IF($A13="","",INDEX(Data!$2:$9996,ROW(AG13)-4,MATCH(AG$5,Data!$2:$2,0)))</f>
        <v>-8.8191051000000006E-2</v>
      </c>
      <c r="AH13" s="49">
        <f>IF($A13="","",INDEX(Data!$2:$9996,ROW(AH13)-4,MATCH(AH$5,Data!$2:$2,0)))</f>
        <v>6.6535585300000005E-2</v>
      </c>
      <c r="AI13" s="49">
        <f>IF($A13="","",INDEX(Data!$2:$9996,ROW(AI13)-4,MATCH(AI$5,Data!$2:$2,0)))</f>
        <v>-9.7024396999999998E-2</v>
      </c>
      <c r="AJ13" s="49">
        <f>IF($A13="","",INDEX(Data!$2:$9996,ROW(AJ13)-4,MATCH(AJ$5,Data!$2:$2,0)))</f>
        <v>0</v>
      </c>
      <c r="AK13" s="49">
        <f>IF($A13="","",INDEX(Data!$2:$9996,ROW(AK13)-4,MATCH(AK$5,Data!$2:$2,0)))</f>
        <v>0.16680564549999999</v>
      </c>
      <c r="AL13" s="49">
        <f>IF($A13="","",INDEX(Data!$2:$9996,ROW(AL13)-4,MATCH(AL$5,Data!$2:$2,0)))</f>
        <v>3.4380387399999997E-2</v>
      </c>
      <c r="AM13" s="49">
        <f>IF($A13="","",INDEX(Data!$2:$9996,ROW(AM13)-4,MATCH(AM$5,Data!$2:$2,0)))</f>
        <v>0.1298634733</v>
      </c>
      <c r="AN13" s="49">
        <f>IF($A13="","",INDEX(Data!$2:$9996,ROW(AN13)-4,MATCH(AN$5,Data!$2:$2,0)))</f>
        <v>2.5617847999999999E-3</v>
      </c>
      <c r="AO13" s="53"/>
      <c r="AP13" s="49">
        <f>IF($A13="","",INDEX(Data!$2:$9996,ROW(AP13)-4,MATCH(AP$5,Data!$2:$2,0)))</f>
        <v>8.6037058499999999E-2</v>
      </c>
      <c r="AQ13" s="49">
        <f>IF($A13="","",INDEX(Data!$2:$9996,ROW(AQ13)-4,MATCH(AQ$5,Data!$2:$2,0)))</f>
        <v>0.14126938289999999</v>
      </c>
      <c r="AR13" s="49">
        <f>IF($A13="","",INDEX(Data!$2:$9996,ROW(AR13)-4,MATCH(AR$5,Data!$2:$2,0)))</f>
        <v>5.5328629599999998E-2</v>
      </c>
      <c r="AS13" s="49">
        <f>IF($A13="","",INDEX(Data!$2:$9996,ROW(AS13)-4,MATCH(AS$5,Data!$2:$2,0)))</f>
        <v>-4.4439350000000004E-3</v>
      </c>
      <c r="AT13" s="49">
        <f>IF($A13="","",INDEX(Data!$2:$9996,ROW(AT13)-4,MATCH(AT$5,Data!$2:$2,0)))</f>
        <v>5.4198400600000002E-2</v>
      </c>
      <c r="AU13" s="53"/>
      <c r="AV13" s="49">
        <f>IF($A13="","",INDEX(Data!$2:$9996,ROW(AV13)-4,MATCH(AV$5,Data!$2:$2,0)))</f>
        <v>4.3010849099999998E-2</v>
      </c>
      <c r="AW13" s="49">
        <f>IF($A13="","",INDEX(Data!$2:$9996,ROW(AW13)-4,MATCH(AW$5,Data!$2:$2,0)))</f>
        <v>0</v>
      </c>
      <c r="AX13" s="49">
        <f>IF($A13="","",INDEX(Data!$2:$9996,ROW(AX13)-4,MATCH(AX$5,Data!$2:$2,0)))</f>
        <v>0.45085998970000002</v>
      </c>
      <c r="AY13" s="49">
        <f>IF($A13="","",INDEX(Data!$2:$9996,ROW(AY13)-4,MATCH(AY$5,Data!$2:$2,0)))</f>
        <v>5.5328629599999998E-2</v>
      </c>
      <c r="AZ13" s="76">
        <f>IF($A13="","",INDEX(Data!$2:$9996,ROW(AZ13)-4,MATCH(AZ$5,Data!$2:$2,0)))</f>
        <v>0</v>
      </c>
    </row>
    <row r="14" spans="1:52" x14ac:dyDescent="0.25">
      <c r="A14" s="19">
        <f t="shared" si="4"/>
        <v>37346</v>
      </c>
      <c r="B14" s="40">
        <f>IF($A14="","",INDEX(Data!$2:$9996,ROW(B14)-4,MATCH(B$5,Data!$2:$2,0)))</f>
        <v>97</v>
      </c>
      <c r="C14" s="41">
        <f>IF($A14="","",INDEX(Data!$2:$9996,ROW(C14)-4,MATCH(C$5,Data!$2:$2,0)))</f>
        <v>0.15953795030000001</v>
      </c>
      <c r="D14" s="41">
        <f>IF($A14="","",INDEX(Data!$2:$9996,ROW(D14)-4,MATCH(D$5,Data!$2:$2,0)))</f>
        <v>5.81224017E-2</v>
      </c>
      <c r="E14" s="41">
        <f>IF($A14="","",INDEX(Data!$2:$9996,ROW(E14)-4,MATCH(E$5,Data!$2:$2,0)))</f>
        <v>7.3976221999999996E-3</v>
      </c>
      <c r="F14" s="53"/>
      <c r="G14" s="61">
        <f>IF($A14="","",INDEX(Data!$2:$9996,ROW(G14)-4,MATCH(G$5,Data!$2:$2,0)))</f>
        <v>230.86500000000001</v>
      </c>
      <c r="H14" s="52">
        <f t="shared" si="5"/>
        <v>5.1587527529214583E-2</v>
      </c>
      <c r="I14" s="61">
        <f>IF($A14="","",INDEX(Data!$2:$9996,ROW(I14)-4,MATCH(I$5,Data!$2:$2,0)))</f>
        <v>1.5029999999999999</v>
      </c>
      <c r="J14" s="52">
        <f t="shared" si="0"/>
        <v>-1.1589467005076142</v>
      </c>
      <c r="K14" s="61">
        <f>IF($A14="","",INDEX(Data!$2:$9996,ROW(K14)-4,MATCH(K$5,Data!$2:$2,0)))</f>
        <v>69.900000000000006</v>
      </c>
      <c r="L14" s="52">
        <f t="shared" si="1"/>
        <v>0.22801777902707271</v>
      </c>
      <c r="M14" s="52">
        <f>IF($A14="","",INDEX(Data!$2:$9996,ROW(M14)-4,MATCH(M$5,Data!$2:$2,0)))</f>
        <v>3.4825665399999997E-2</v>
      </c>
      <c r="N14" s="52">
        <f t="shared" si="2"/>
        <v>0.22466068615120785</v>
      </c>
      <c r="O14" s="53"/>
      <c r="P14" s="61">
        <f>IF($A14="","",INDEX(Data!$2:$9996,ROW(P14)-4,MATCH(P$5,Data!$2:$2,0)))</f>
        <v>1537.5419999999999</v>
      </c>
      <c r="Q14" s="52">
        <f>IF($A14="","",INDEX(Data!$2:$9996,ROW(Q14)-4,MATCH(Q$5,Data!$2:$2,0)))</f>
        <v>0.24005915219999999</v>
      </c>
      <c r="R14" s="52">
        <f>IF($A14="","",INDEX(Data!$2:$9996,ROW(R14)-4,MATCH(R$5,Data!$2:$2,0)))</f>
        <v>0</v>
      </c>
      <c r="S14" s="52">
        <f>IF($A14="","",INDEX(Data!$2:$9996,ROW(S14)-4,MATCH(S$5,Data!$2:$2,0)))</f>
        <v>0.22421968140000001</v>
      </c>
      <c r="T14" s="52">
        <f t="shared" si="3"/>
        <v>-0.16413313051996847</v>
      </c>
      <c r="U14" s="52">
        <f>IF($A14="","",INDEX(Data!$2:$9996,ROW(U14)-4,MATCH(U$5,Data!$2:$2,0)))</f>
        <v>3.4693470999999997E-2</v>
      </c>
      <c r="V14" s="41">
        <f>IF($A14="","",INDEX(Data!$2:$9996,ROW(V14)-4,MATCH(V$5,Data!$2:$2,0)))</f>
        <v>0.1325868271</v>
      </c>
      <c r="W14" s="53"/>
      <c r="X14" s="54">
        <f>IF($A14="","",INDEX(Data!$2:$9996,ROW(X14)-4,MATCH(X$5,Data!$2:$2,0)))</f>
        <v>32.426458001</v>
      </c>
      <c r="Y14" s="54">
        <f>IF($A14="","",INDEX(Data!$2:$9996,ROW(Y14)-4,MATCH(Y$5,Data!$2:$2,0)))</f>
        <v>47.954334142</v>
      </c>
      <c r="Z14" s="54">
        <f>IF($A14="","",INDEX(Data!$2:$9996,ROW(Z14)-4,MATCH(Z$5,Data!$2:$2,0)))</f>
        <v>11.698113341000001</v>
      </c>
      <c r="AA14" s="54">
        <f>IF($A14="","",INDEX(Data!$2:$9996,ROW(AA14)-4,MATCH(AA$5,Data!$2:$2,0)))</f>
        <v>27.225989481999999</v>
      </c>
      <c r="AB14" s="53"/>
      <c r="AC14" s="52">
        <f>IF($A14="","",INDEX(Data!$2:$9996,ROW(AC14)-4,MATCH(AC$5,Data!$2:$2,0)))</f>
        <v>0.22421968140000001</v>
      </c>
      <c r="AD14" s="52">
        <f>IF($A14="","",INDEX(Data!$2:$9996,ROW(AD14)-4,MATCH(AD$5,Data!$2:$2,0)))</f>
        <v>4.9282057900000002E-2</v>
      </c>
      <c r="AE14" s="52">
        <f>IF($A14="","",INDEX(Data!$2:$9996,ROW(AE14)-4,MATCH(AE$5,Data!$2:$2,0)))</f>
        <v>0.1313817374</v>
      </c>
      <c r="AF14" s="52">
        <f>IF($A14="","",INDEX(Data!$2:$9996,ROW(AF14)-4,MATCH(AF$5,Data!$2:$2,0)))</f>
        <v>3.2049625599999999E-2</v>
      </c>
      <c r="AG14" s="52">
        <f>IF($A14="","",INDEX(Data!$2:$9996,ROW(AG14)-4,MATCH(AG$5,Data!$2:$2,0)))</f>
        <v>-7.4591751999999997E-2</v>
      </c>
      <c r="AH14" s="52">
        <f>IF($A14="","",INDEX(Data!$2:$9996,ROW(AH14)-4,MATCH(AH$5,Data!$2:$2,0)))</f>
        <v>7.3386932799999999E-2</v>
      </c>
      <c r="AI14" s="52">
        <f>IF($A14="","",INDEX(Data!$2:$9996,ROW(AI14)-4,MATCH(AI$5,Data!$2:$2,0)))</f>
        <v>-9.4443932999999994E-2</v>
      </c>
      <c r="AJ14" s="52">
        <f>IF($A14="","",INDEX(Data!$2:$9996,ROW(AJ14)-4,MATCH(AJ$5,Data!$2:$2,0)))</f>
        <v>0</v>
      </c>
      <c r="AK14" s="52">
        <f>IF($A14="","",INDEX(Data!$2:$9996,ROW(AK14)-4,MATCH(AK$5,Data!$2:$2,0)))</f>
        <v>0.1749376235</v>
      </c>
      <c r="AL14" s="52">
        <f>IF($A14="","",INDEX(Data!$2:$9996,ROW(AL14)-4,MATCH(AL$5,Data!$2:$2,0)))</f>
        <v>3.4693470999999997E-2</v>
      </c>
      <c r="AM14" s="52">
        <f>IF($A14="","",INDEX(Data!$2:$9996,ROW(AM14)-4,MATCH(AM$5,Data!$2:$2,0)))</f>
        <v>0.1325868271</v>
      </c>
      <c r="AN14" s="52">
        <f>IF($A14="","",INDEX(Data!$2:$9996,ROW(AN14)-4,MATCH(AN$5,Data!$2:$2,0)))</f>
        <v>7.6573253999999997E-3</v>
      </c>
      <c r="AO14" s="53"/>
      <c r="AP14" s="52">
        <f>IF($A14="","",INDEX(Data!$2:$9996,ROW(AP14)-4,MATCH(AP$5,Data!$2:$2,0)))</f>
        <v>0.1080126205</v>
      </c>
      <c r="AQ14" s="52">
        <f>IF($A14="","",INDEX(Data!$2:$9996,ROW(AQ14)-4,MATCH(AQ$5,Data!$2:$2,0)))</f>
        <v>0.15953795030000001</v>
      </c>
      <c r="AR14" s="52">
        <f>IF($A14="","",INDEX(Data!$2:$9996,ROW(AR14)-4,MATCH(AR$5,Data!$2:$2,0)))</f>
        <v>5.81224017E-2</v>
      </c>
      <c r="AS14" s="52">
        <f>IF($A14="","",INDEX(Data!$2:$9996,ROW(AS14)-4,MATCH(AS$5,Data!$2:$2,0)))</f>
        <v>-2.4577510000000002E-3</v>
      </c>
      <c r="AT14" s="52">
        <f>IF($A14="","",INDEX(Data!$2:$9996,ROW(AT14)-4,MATCH(AT$5,Data!$2:$2,0)))</f>
        <v>5.5852860300000001E-2</v>
      </c>
      <c r="AU14" s="53"/>
      <c r="AV14" s="52">
        <f>IF($A14="","",INDEX(Data!$2:$9996,ROW(AV14)-4,MATCH(AV$5,Data!$2:$2,0)))</f>
        <v>4.6353904100000003E-2</v>
      </c>
      <c r="AW14" s="52">
        <f>IF($A14="","",INDEX(Data!$2:$9996,ROW(AW14)-4,MATCH(AW$5,Data!$2:$2,0)))</f>
        <v>0</v>
      </c>
      <c r="AX14" s="52">
        <f>IF($A14="","",INDEX(Data!$2:$9996,ROW(AX14)-4,MATCH(AX$5,Data!$2:$2,0)))</f>
        <v>0.43586269529999999</v>
      </c>
      <c r="AY14" s="52">
        <f>IF($A14="","",INDEX(Data!$2:$9996,ROW(AY14)-4,MATCH(AY$5,Data!$2:$2,0)))</f>
        <v>5.81224017E-2</v>
      </c>
      <c r="AZ14" s="75">
        <f>IF($A14="","",INDEX(Data!$2:$9996,ROW(AZ14)-4,MATCH(AZ$5,Data!$2:$2,0)))</f>
        <v>0</v>
      </c>
    </row>
    <row r="15" spans="1:52" x14ac:dyDescent="0.25">
      <c r="A15" s="21">
        <f t="shared" si="4"/>
        <v>37437</v>
      </c>
      <c r="B15" s="42">
        <f>IF($A15="","",INDEX(Data!$2:$9996,ROW(B15)-4,MATCH(B$5,Data!$2:$2,0)))</f>
        <v>95</v>
      </c>
      <c r="C15" s="43">
        <f>IF($A15="","",INDEX(Data!$2:$9996,ROW(C15)-4,MATCH(C$5,Data!$2:$2,0)))</f>
        <v>0.16648730010000001</v>
      </c>
      <c r="D15" s="43">
        <f>IF($A15="","",INDEX(Data!$2:$9996,ROW(D15)-4,MATCH(D$5,Data!$2:$2,0)))</f>
        <v>5.5204641200000001E-2</v>
      </c>
      <c r="E15" s="43">
        <f>IF($A15="","",INDEX(Data!$2:$9996,ROW(E15)-4,MATCH(E$5,Data!$2:$2,0)))</f>
        <v>1.6728297199999999E-2</v>
      </c>
      <c r="F15" s="53"/>
      <c r="G15" s="62">
        <f>IF($A15="","",INDEX(Data!$2:$9996,ROW(G15)-4,MATCH(G$5,Data!$2:$2,0)))</f>
        <v>282.7</v>
      </c>
      <c r="H15" s="49">
        <f t="shared" si="5"/>
        <v>0.22452515539384479</v>
      </c>
      <c r="I15" s="62">
        <f>IF($A15="","",INDEX(Data!$2:$9996,ROW(I15)-4,MATCH(I$5,Data!$2:$2,0)))</f>
        <v>10.804</v>
      </c>
      <c r="J15" s="49">
        <f t="shared" si="0"/>
        <v>6.1882900864936801</v>
      </c>
      <c r="K15" s="62">
        <f>IF($A15="","",INDEX(Data!$2:$9996,ROW(K15)-4,MATCH(K$5,Data!$2:$2,0)))</f>
        <v>66.045000000000002</v>
      </c>
      <c r="L15" s="49">
        <f t="shared" si="1"/>
        <v>-5.5150214592274732E-2</v>
      </c>
      <c r="M15" s="49">
        <f>IF($A15="","",INDEX(Data!$2:$9996,ROW(M15)-4,MATCH(M$5,Data!$2:$2,0)))</f>
        <v>3.8824763900000003E-2</v>
      </c>
      <c r="N15" s="49">
        <f t="shared" si="2"/>
        <v>0.11483193369221328</v>
      </c>
      <c r="O15" s="53"/>
      <c r="P15" s="62">
        <f>IF($A15="","",INDEX(Data!$2:$9996,ROW(P15)-4,MATCH(P$5,Data!$2:$2,0)))</f>
        <v>1594.537</v>
      </c>
      <c r="Q15" s="49">
        <f>IF($A15="","",INDEX(Data!$2:$9996,ROW(Q15)-4,MATCH(Q$5,Data!$2:$2,0)))</f>
        <v>0.2448148866</v>
      </c>
      <c r="R15" s="49">
        <f>IF($A15="","",INDEX(Data!$2:$9996,ROW(R15)-4,MATCH(R$5,Data!$2:$2,0)))</f>
        <v>0</v>
      </c>
      <c r="S15" s="49">
        <f>IF($A15="","",INDEX(Data!$2:$9996,ROW(S15)-4,MATCH(S$5,Data!$2:$2,0)))</f>
        <v>0.23658958320000001</v>
      </c>
      <c r="T15" s="49">
        <f t="shared" si="3"/>
        <v>3.7068906085167184E-2</v>
      </c>
      <c r="U15" s="49">
        <f>IF($A15="","",INDEX(Data!$2:$9996,ROW(U15)-4,MATCH(U$5,Data!$2:$2,0)))</f>
        <v>3.0621951500000001E-2</v>
      </c>
      <c r="V15" s="43">
        <f>IF($A15="","",INDEX(Data!$2:$9996,ROW(V15)-4,MATCH(V$5,Data!$2:$2,0)))</f>
        <v>0.1363525391</v>
      </c>
      <c r="W15" s="53"/>
      <c r="X15" s="55">
        <f>IF($A15="","",INDEX(Data!$2:$9996,ROW(X15)-4,MATCH(X$5,Data!$2:$2,0)))</f>
        <v>32.590205042000001</v>
      </c>
      <c r="Y15" s="56">
        <f>IF($A15="","",INDEX(Data!$2:$9996,ROW(Y15)-4,MATCH(Y$5,Data!$2:$2,0)))</f>
        <v>46.859033177999997</v>
      </c>
      <c r="Z15" s="56">
        <f>IF($A15="","",INDEX(Data!$2:$9996,ROW(Z15)-4,MATCH(Z$5,Data!$2:$2,0)))</f>
        <v>14.696879211000001</v>
      </c>
      <c r="AA15" s="56">
        <f>IF($A15="","",INDEX(Data!$2:$9996,ROW(AA15)-4,MATCH(AA$5,Data!$2:$2,0)))</f>
        <v>28.965707346999999</v>
      </c>
      <c r="AB15" s="53"/>
      <c r="AC15" s="49">
        <f>IF($A15="","",INDEX(Data!$2:$9996,ROW(AC15)-4,MATCH(AC$5,Data!$2:$2,0)))</f>
        <v>0.23658958320000001</v>
      </c>
      <c r="AD15" s="49">
        <f>IF($A15="","",INDEX(Data!$2:$9996,ROW(AD15)-4,MATCH(AD$5,Data!$2:$2,0)))</f>
        <v>4.9578578700000001E-2</v>
      </c>
      <c r="AE15" s="49">
        <f>IF($A15="","",INDEX(Data!$2:$9996,ROW(AE15)-4,MATCH(AE$5,Data!$2:$2,0)))</f>
        <v>0.1283809128</v>
      </c>
      <c r="AF15" s="49">
        <f>IF($A15="","",INDEX(Data!$2:$9996,ROW(AF15)-4,MATCH(AF$5,Data!$2:$2,0)))</f>
        <v>4.0265422500000002E-2</v>
      </c>
      <c r="AG15" s="49">
        <f>IF($A15="","",INDEX(Data!$2:$9996,ROW(AG15)-4,MATCH(AG$5,Data!$2:$2,0)))</f>
        <v>-7.9358102E-2</v>
      </c>
      <c r="AH15" s="49">
        <f>IF($A15="","",INDEX(Data!$2:$9996,ROW(AH15)-4,MATCH(AH$5,Data!$2:$2,0)))</f>
        <v>7.1349238100000004E-2</v>
      </c>
      <c r="AI15" s="49">
        <f>IF($A15="","",INDEX(Data!$2:$9996,ROW(AI15)-4,MATCH(AI$5,Data!$2:$2,0)))</f>
        <v>-0.1</v>
      </c>
      <c r="AJ15" s="49">
        <f>IF($A15="","",INDEX(Data!$2:$9996,ROW(AJ15)-4,MATCH(AJ$5,Data!$2:$2,0)))</f>
        <v>0</v>
      </c>
      <c r="AK15" s="49">
        <f>IF($A15="","",INDEX(Data!$2:$9996,ROW(AK15)-4,MATCH(AK$5,Data!$2:$2,0)))</f>
        <v>0.18701100449999999</v>
      </c>
      <c r="AL15" s="49">
        <f>IF($A15="","",INDEX(Data!$2:$9996,ROW(AL15)-4,MATCH(AL$5,Data!$2:$2,0)))</f>
        <v>3.0621951500000001E-2</v>
      </c>
      <c r="AM15" s="49">
        <f>IF($A15="","",INDEX(Data!$2:$9996,ROW(AM15)-4,MATCH(AM$5,Data!$2:$2,0)))</f>
        <v>0.1363525391</v>
      </c>
      <c r="AN15" s="49">
        <f>IF($A15="","",INDEX(Data!$2:$9996,ROW(AN15)-4,MATCH(AN$5,Data!$2:$2,0)))</f>
        <v>2.00365139E-2</v>
      </c>
      <c r="AO15" s="53"/>
      <c r="AP15" s="49">
        <f>IF($A15="","",INDEX(Data!$2:$9996,ROW(AP15)-4,MATCH(AP$5,Data!$2:$2,0)))</f>
        <v>0.1103870746</v>
      </c>
      <c r="AQ15" s="49">
        <f>IF($A15="","",INDEX(Data!$2:$9996,ROW(AQ15)-4,MATCH(AQ$5,Data!$2:$2,0)))</f>
        <v>0.16648730010000001</v>
      </c>
      <c r="AR15" s="49">
        <f>IF($A15="","",INDEX(Data!$2:$9996,ROW(AR15)-4,MATCH(AR$5,Data!$2:$2,0)))</f>
        <v>5.5204641200000001E-2</v>
      </c>
      <c r="AS15" s="49">
        <f>IF($A15="","",INDEX(Data!$2:$9996,ROW(AS15)-4,MATCH(AS$5,Data!$2:$2,0)))</f>
        <v>-2.2412650000000001E-3</v>
      </c>
      <c r="AT15" s="49">
        <f>IF($A15="","",INDEX(Data!$2:$9996,ROW(AT15)-4,MATCH(AT$5,Data!$2:$2,0)))</f>
        <v>5.3748243899999999E-2</v>
      </c>
      <c r="AU15" s="53"/>
      <c r="AV15" s="49">
        <f>IF($A15="","",INDEX(Data!$2:$9996,ROW(AV15)-4,MATCH(AV$5,Data!$2:$2,0)))</f>
        <v>5.0064945600000001E-2</v>
      </c>
      <c r="AW15" s="49">
        <f>IF($A15="","",INDEX(Data!$2:$9996,ROW(AW15)-4,MATCH(AW$5,Data!$2:$2,0)))</f>
        <v>0</v>
      </c>
      <c r="AX15" s="49">
        <f>IF($A15="","",INDEX(Data!$2:$9996,ROW(AX15)-4,MATCH(AX$5,Data!$2:$2,0)))</f>
        <v>0.39167511100000002</v>
      </c>
      <c r="AY15" s="49">
        <f>IF($A15="","",INDEX(Data!$2:$9996,ROW(AY15)-4,MATCH(AY$5,Data!$2:$2,0)))</f>
        <v>5.5204641200000001E-2</v>
      </c>
      <c r="AZ15" s="76">
        <f>IF($A15="","",INDEX(Data!$2:$9996,ROW(AZ15)-4,MATCH(AZ$5,Data!$2:$2,0)))</f>
        <v>0</v>
      </c>
    </row>
    <row r="16" spans="1:52" x14ac:dyDescent="0.25">
      <c r="A16" s="19">
        <f t="shared" si="4"/>
        <v>37529</v>
      </c>
      <c r="B16" s="40">
        <f>IF($A16="","",INDEX(Data!$2:$9996,ROW(B16)-4,MATCH(B$5,Data!$2:$2,0)))</f>
        <v>94</v>
      </c>
      <c r="C16" s="41">
        <f>IF($A16="","",INDEX(Data!$2:$9996,ROW(C16)-4,MATCH(C$5,Data!$2:$2,0)))</f>
        <v>0.18573977559999999</v>
      </c>
      <c r="D16" s="41">
        <f>IF($A16="","",INDEX(Data!$2:$9996,ROW(D16)-4,MATCH(D$5,Data!$2:$2,0)))</f>
        <v>5.7326505100000001E-2</v>
      </c>
      <c r="E16" s="41">
        <f>IF($A16="","",INDEX(Data!$2:$9996,ROW(E16)-4,MATCH(E$5,Data!$2:$2,0)))</f>
        <v>2.3046656200000001E-2</v>
      </c>
      <c r="F16" s="53"/>
      <c r="G16" s="61">
        <f>IF($A16="","",INDEX(Data!$2:$9996,ROW(G16)-4,MATCH(G$5,Data!$2:$2,0)))</f>
        <v>273.56549999999999</v>
      </c>
      <c r="H16" s="52">
        <f t="shared" si="5"/>
        <v>-3.2311637778563856E-2</v>
      </c>
      <c r="I16" s="61">
        <f>IF($A16="","",INDEX(Data!$2:$9996,ROW(I16)-4,MATCH(I$5,Data!$2:$2,0)))</f>
        <v>32.018500000000003</v>
      </c>
      <c r="J16" s="52">
        <f t="shared" si="0"/>
        <v>1.963578304331729</v>
      </c>
      <c r="K16" s="61">
        <f>IF($A16="","",INDEX(Data!$2:$9996,ROW(K16)-4,MATCH(K$5,Data!$2:$2,0)))</f>
        <v>71.015000000000001</v>
      </c>
      <c r="L16" s="52">
        <f t="shared" si="1"/>
        <v>7.5251722310545818E-2</v>
      </c>
      <c r="M16" s="52">
        <f>IF($A16="","",INDEX(Data!$2:$9996,ROW(M16)-4,MATCH(M$5,Data!$2:$2,0)))</f>
        <v>4.75346793E-2</v>
      </c>
      <c r="N16" s="52">
        <f t="shared" si="2"/>
        <v>0.22433917234973827</v>
      </c>
      <c r="O16" s="53"/>
      <c r="P16" s="61">
        <f>IF($A16="","",INDEX(Data!$2:$9996,ROW(P16)-4,MATCH(P$5,Data!$2:$2,0)))</f>
        <v>1610.703</v>
      </c>
      <c r="Q16" s="52">
        <f>IF($A16="","",INDEX(Data!$2:$9996,ROW(Q16)-4,MATCH(Q$5,Data!$2:$2,0)))</f>
        <v>0.242083453</v>
      </c>
      <c r="R16" s="52">
        <f>IF($A16="","",INDEX(Data!$2:$9996,ROW(R16)-4,MATCH(R$5,Data!$2:$2,0)))</f>
        <v>0</v>
      </c>
      <c r="S16" s="52">
        <f>IF($A16="","",INDEX(Data!$2:$9996,ROW(S16)-4,MATCH(S$5,Data!$2:$2,0)))</f>
        <v>0.2400756091</v>
      </c>
      <c r="T16" s="52">
        <f t="shared" si="3"/>
        <v>1.0138366184039592E-2</v>
      </c>
      <c r="U16" s="52">
        <f>IF($A16="","",INDEX(Data!$2:$9996,ROW(U16)-4,MATCH(U$5,Data!$2:$2,0)))</f>
        <v>3.0364977299999998E-2</v>
      </c>
      <c r="V16" s="41">
        <f>IF($A16="","",INDEX(Data!$2:$9996,ROW(V16)-4,MATCH(V$5,Data!$2:$2,0)))</f>
        <v>0.13643033660000001</v>
      </c>
      <c r="W16" s="53"/>
      <c r="X16" s="54">
        <f>IF($A16="","",INDEX(Data!$2:$9996,ROW(X16)-4,MATCH(X$5,Data!$2:$2,0)))</f>
        <v>33.118412757999998</v>
      </c>
      <c r="Y16" s="54">
        <f>IF($A16="","",INDEX(Data!$2:$9996,ROW(Y16)-4,MATCH(Y$5,Data!$2:$2,0)))</f>
        <v>46.425158953999997</v>
      </c>
      <c r="Z16" s="54">
        <f>IF($A16="","",INDEX(Data!$2:$9996,ROW(Z16)-4,MATCH(Z$5,Data!$2:$2,0)))</f>
        <v>17.259159252</v>
      </c>
      <c r="AA16" s="54">
        <f>IF($A16="","",INDEX(Data!$2:$9996,ROW(AA16)-4,MATCH(AA$5,Data!$2:$2,0)))</f>
        <v>30.565905447999999</v>
      </c>
      <c r="AB16" s="53"/>
      <c r="AC16" s="52">
        <f>IF($A16="","",INDEX(Data!$2:$9996,ROW(AC16)-4,MATCH(AC$5,Data!$2:$2,0)))</f>
        <v>0.2400756091</v>
      </c>
      <c r="AD16" s="52">
        <f>IF($A16="","",INDEX(Data!$2:$9996,ROW(AD16)-4,MATCH(AD$5,Data!$2:$2,0)))</f>
        <v>6.1371117199999999E-2</v>
      </c>
      <c r="AE16" s="52">
        <f>IF($A16="","",INDEX(Data!$2:$9996,ROW(AE16)-4,MATCH(AE$5,Data!$2:$2,0)))</f>
        <v>0.12719221629999999</v>
      </c>
      <c r="AF16" s="52">
        <f>IF($A16="","",INDEX(Data!$2:$9996,ROW(AF16)-4,MATCH(AF$5,Data!$2:$2,0)))</f>
        <v>4.7285367799999999E-2</v>
      </c>
      <c r="AG16" s="52">
        <f>IF($A16="","",INDEX(Data!$2:$9996,ROW(AG16)-4,MATCH(AG$5,Data!$2:$2,0)))</f>
        <v>-8.3742206999999999E-2</v>
      </c>
      <c r="AH16" s="52">
        <f>IF($A16="","",INDEX(Data!$2:$9996,ROW(AH16)-4,MATCH(AH$5,Data!$2:$2,0)))</f>
        <v>6.8889242700000006E-2</v>
      </c>
      <c r="AI16" s="52">
        <f>IF($A16="","",INDEX(Data!$2:$9996,ROW(AI16)-4,MATCH(AI$5,Data!$2:$2,0)))</f>
        <v>-0.11386162599999999</v>
      </c>
      <c r="AJ16" s="52">
        <f>IF($A16="","",INDEX(Data!$2:$9996,ROW(AJ16)-4,MATCH(AJ$5,Data!$2:$2,0)))</f>
        <v>0</v>
      </c>
      <c r="AK16" s="52">
        <f>IF($A16="","",INDEX(Data!$2:$9996,ROW(AK16)-4,MATCH(AK$5,Data!$2:$2,0)))</f>
        <v>0.17870449190000001</v>
      </c>
      <c r="AL16" s="52">
        <f>IF($A16="","",INDEX(Data!$2:$9996,ROW(AL16)-4,MATCH(AL$5,Data!$2:$2,0)))</f>
        <v>3.0364977299999998E-2</v>
      </c>
      <c r="AM16" s="52">
        <f>IF($A16="","",INDEX(Data!$2:$9996,ROW(AM16)-4,MATCH(AM$5,Data!$2:$2,0)))</f>
        <v>0.13643033660000001</v>
      </c>
      <c r="AN16" s="52">
        <f>IF($A16="","",INDEX(Data!$2:$9996,ROW(AN16)-4,MATCH(AN$5,Data!$2:$2,0)))</f>
        <v>1.1909177999999999E-2</v>
      </c>
      <c r="AO16" s="53"/>
      <c r="AP16" s="52">
        <f>IF($A16="","",INDEX(Data!$2:$9996,ROW(AP16)-4,MATCH(AP$5,Data!$2:$2,0)))</f>
        <v>0.12901625459999999</v>
      </c>
      <c r="AQ16" s="52">
        <f>IF($A16="","",INDEX(Data!$2:$9996,ROW(AQ16)-4,MATCH(AQ$5,Data!$2:$2,0)))</f>
        <v>0.18573977559999999</v>
      </c>
      <c r="AR16" s="52">
        <f>IF($A16="","",INDEX(Data!$2:$9996,ROW(AR16)-4,MATCH(AR$5,Data!$2:$2,0)))</f>
        <v>5.7326505100000001E-2</v>
      </c>
      <c r="AS16" s="52">
        <f>IF($A16="","",INDEX(Data!$2:$9996,ROW(AS16)-4,MATCH(AS$5,Data!$2:$2,0)))</f>
        <v>-1.833105E-3</v>
      </c>
      <c r="AT16" s="52">
        <f>IF($A16="","",INDEX(Data!$2:$9996,ROW(AT16)-4,MATCH(AT$5,Data!$2:$2,0)))</f>
        <v>5.4827564600000003E-2</v>
      </c>
      <c r="AU16" s="53"/>
      <c r="AV16" s="52">
        <f>IF($A16="","",INDEX(Data!$2:$9996,ROW(AV16)-4,MATCH(AV$5,Data!$2:$2,0)))</f>
        <v>5.0272027599999998E-2</v>
      </c>
      <c r="AW16" s="52">
        <f>IF($A16="","",INDEX(Data!$2:$9996,ROW(AW16)-4,MATCH(AW$5,Data!$2:$2,0)))</f>
        <v>0</v>
      </c>
      <c r="AX16" s="52">
        <f>IF($A16="","",INDEX(Data!$2:$9996,ROW(AX16)-4,MATCH(AX$5,Data!$2:$2,0)))</f>
        <v>0.3861455781</v>
      </c>
      <c r="AY16" s="52">
        <f>IF($A16="","",INDEX(Data!$2:$9996,ROW(AY16)-4,MATCH(AY$5,Data!$2:$2,0)))</f>
        <v>5.7326505100000001E-2</v>
      </c>
      <c r="AZ16" s="75">
        <f>IF($A16="","",INDEX(Data!$2:$9996,ROW(AZ16)-4,MATCH(AZ$5,Data!$2:$2,0)))</f>
        <v>0</v>
      </c>
    </row>
    <row r="17" spans="1:52" x14ac:dyDescent="0.25">
      <c r="A17" s="21">
        <f t="shared" si="4"/>
        <v>37621</v>
      </c>
      <c r="B17" s="42">
        <f>IF($A17="","",INDEX(Data!$2:$9996,ROW(B17)-4,MATCH(B$5,Data!$2:$2,0)))</f>
        <v>95</v>
      </c>
      <c r="C17" s="43">
        <f>IF($A17="","",INDEX(Data!$2:$9996,ROW(C17)-4,MATCH(C$5,Data!$2:$2,0)))</f>
        <v>0.17919364469999999</v>
      </c>
      <c r="D17" s="43">
        <f>IF($A17="","",INDEX(Data!$2:$9996,ROW(D17)-4,MATCH(D$5,Data!$2:$2,0)))</f>
        <v>6.1904276600000002E-2</v>
      </c>
      <c r="E17" s="43">
        <f>IF($A17="","",INDEX(Data!$2:$9996,ROW(E17)-4,MATCH(E$5,Data!$2:$2,0)))</f>
        <v>1.6667217799999998E-2</v>
      </c>
      <c r="F17" s="53"/>
      <c r="G17" s="62">
        <f>IF($A17="","",INDEX(Data!$2:$9996,ROW(G17)-4,MATCH(G$5,Data!$2:$2,0)))</f>
        <v>308.40899999999999</v>
      </c>
      <c r="H17" s="49">
        <f t="shared" si="5"/>
        <v>0.12736803434643626</v>
      </c>
      <c r="I17" s="62">
        <f>IF($A17="","",INDEX(Data!$2:$9996,ROW(I17)-4,MATCH(I$5,Data!$2:$2,0)))</f>
        <v>29</v>
      </c>
      <c r="J17" s="49">
        <f t="shared" si="0"/>
        <v>-9.4273623061667561E-2</v>
      </c>
      <c r="K17" s="62">
        <f>IF($A17="","",INDEX(Data!$2:$9996,ROW(K17)-4,MATCH(K$5,Data!$2:$2,0)))</f>
        <v>83.331999999999994</v>
      </c>
      <c r="L17" s="49">
        <f t="shared" si="1"/>
        <v>0.17344223051467988</v>
      </c>
      <c r="M17" s="49">
        <f>IF($A17="","",INDEX(Data!$2:$9996,ROW(M17)-4,MATCH(M$5,Data!$2:$2,0)))</f>
        <v>4.7936720799999999E-2</v>
      </c>
      <c r="N17" s="49">
        <f t="shared" si="2"/>
        <v>8.4578565779868126E-3</v>
      </c>
      <c r="O17" s="53"/>
      <c r="P17" s="62">
        <f>IF($A17="","",INDEX(Data!$2:$9996,ROW(P17)-4,MATCH(P$5,Data!$2:$2,0)))</f>
        <v>1653.701</v>
      </c>
      <c r="Q17" s="49">
        <f>IF($A17="","",INDEX(Data!$2:$9996,ROW(Q17)-4,MATCH(Q$5,Data!$2:$2,0)))</f>
        <v>0.24522348620000001</v>
      </c>
      <c r="R17" s="49">
        <f>IF($A17="","",INDEX(Data!$2:$9996,ROW(R17)-4,MATCH(R$5,Data!$2:$2,0)))</f>
        <v>0</v>
      </c>
      <c r="S17" s="49">
        <f>IF($A17="","",INDEX(Data!$2:$9996,ROW(S17)-4,MATCH(S$5,Data!$2:$2,0)))</f>
        <v>0.236850015</v>
      </c>
      <c r="T17" s="49">
        <f t="shared" si="3"/>
        <v>2.6695175957330463E-2</v>
      </c>
      <c r="U17" s="49">
        <f>IF($A17="","",INDEX(Data!$2:$9996,ROW(U17)-4,MATCH(U$5,Data!$2:$2,0)))</f>
        <v>3.0915287199999999E-2</v>
      </c>
      <c r="V17" s="43">
        <f>IF($A17="","",INDEX(Data!$2:$9996,ROW(V17)-4,MATCH(V$5,Data!$2:$2,0)))</f>
        <v>0.1407853332</v>
      </c>
      <c r="W17" s="53"/>
      <c r="X17" s="55">
        <f>IF($A17="","",INDEX(Data!$2:$9996,ROW(X17)-4,MATCH(X$5,Data!$2:$2,0)))</f>
        <v>29.404870335999998</v>
      </c>
      <c r="Y17" s="56">
        <f>IF($A17="","",INDEX(Data!$2:$9996,ROW(Y17)-4,MATCH(Y$5,Data!$2:$2,0)))</f>
        <v>47.750601142000001</v>
      </c>
      <c r="Z17" s="56">
        <f>IF($A17="","",INDEX(Data!$2:$9996,ROW(Z17)-4,MATCH(Z$5,Data!$2:$2,0)))</f>
        <v>17.312597323999999</v>
      </c>
      <c r="AA17" s="56">
        <f>IF($A17="","",INDEX(Data!$2:$9996,ROW(AA17)-4,MATCH(AA$5,Data!$2:$2,0)))</f>
        <v>35.658328130999998</v>
      </c>
      <c r="AB17" s="53"/>
      <c r="AC17" s="49">
        <f>IF($A17="","",INDEX(Data!$2:$9996,ROW(AC17)-4,MATCH(AC$5,Data!$2:$2,0)))</f>
        <v>0.236850015</v>
      </c>
      <c r="AD17" s="49">
        <f>IF($A17="","",INDEX(Data!$2:$9996,ROW(AD17)-4,MATCH(AD$5,Data!$2:$2,0)))</f>
        <v>5.3584080300000003E-2</v>
      </c>
      <c r="AE17" s="49">
        <f>IF($A17="","",INDEX(Data!$2:$9996,ROW(AE17)-4,MATCH(AE$5,Data!$2:$2,0)))</f>
        <v>0.13082356479999999</v>
      </c>
      <c r="AF17" s="49">
        <f>IF($A17="","",INDEX(Data!$2:$9996,ROW(AF17)-4,MATCH(AF$5,Data!$2:$2,0)))</f>
        <v>4.7431773500000003E-2</v>
      </c>
      <c r="AG17" s="49">
        <f>IF($A17="","",INDEX(Data!$2:$9996,ROW(AG17)-4,MATCH(AG$5,Data!$2:$2,0)))</f>
        <v>-9.7694050000000004E-2</v>
      </c>
      <c r="AH17" s="49">
        <f>IF($A17="","",INDEX(Data!$2:$9996,ROW(AH17)-4,MATCH(AH$5,Data!$2:$2,0)))</f>
        <v>8.4310413799999998E-2</v>
      </c>
      <c r="AI17" s="49">
        <f>IF($A17="","",INDEX(Data!$2:$9996,ROW(AI17)-4,MATCH(AI$5,Data!$2:$2,0)))</f>
        <v>-0.10151586</v>
      </c>
      <c r="AJ17" s="49">
        <f>IF($A17="","",INDEX(Data!$2:$9996,ROW(AJ17)-4,MATCH(AJ$5,Data!$2:$2,0)))</f>
        <v>0</v>
      </c>
      <c r="AK17" s="49">
        <f>IF($A17="","",INDEX(Data!$2:$9996,ROW(AK17)-4,MATCH(AK$5,Data!$2:$2,0)))</f>
        <v>0.1832659348</v>
      </c>
      <c r="AL17" s="49">
        <f>IF($A17="","",INDEX(Data!$2:$9996,ROW(AL17)-4,MATCH(AL$5,Data!$2:$2,0)))</f>
        <v>3.0915287199999999E-2</v>
      </c>
      <c r="AM17" s="49">
        <f>IF($A17="","",INDEX(Data!$2:$9996,ROW(AM17)-4,MATCH(AM$5,Data!$2:$2,0)))</f>
        <v>0.1407853332</v>
      </c>
      <c r="AN17" s="49">
        <f>IF($A17="","",INDEX(Data!$2:$9996,ROW(AN17)-4,MATCH(AN$5,Data!$2:$2,0)))</f>
        <v>1.15653144E-2</v>
      </c>
      <c r="AO17" s="53"/>
      <c r="AP17" s="49">
        <f>IF($A17="","",INDEX(Data!$2:$9996,ROW(AP17)-4,MATCH(AP$5,Data!$2:$2,0)))</f>
        <v>0.1201991384</v>
      </c>
      <c r="AQ17" s="49">
        <f>IF($A17="","",INDEX(Data!$2:$9996,ROW(AQ17)-4,MATCH(AQ$5,Data!$2:$2,0)))</f>
        <v>0.17919364469999999</v>
      </c>
      <c r="AR17" s="49">
        <f>IF($A17="","",INDEX(Data!$2:$9996,ROW(AR17)-4,MATCH(AR$5,Data!$2:$2,0)))</f>
        <v>6.1904276600000002E-2</v>
      </c>
      <c r="AS17" s="49">
        <f>IF($A17="","",INDEX(Data!$2:$9996,ROW(AS17)-4,MATCH(AS$5,Data!$2:$2,0)))</f>
        <v>-2.2962270000000001E-3</v>
      </c>
      <c r="AT17" s="49">
        <f>IF($A17="","",INDEX(Data!$2:$9996,ROW(AT17)-4,MATCH(AT$5,Data!$2:$2,0)))</f>
        <v>5.9608758300000002E-2</v>
      </c>
      <c r="AU17" s="53"/>
      <c r="AV17" s="49">
        <f>IF($A17="","",INDEX(Data!$2:$9996,ROW(AV17)-4,MATCH(AV$5,Data!$2:$2,0)))</f>
        <v>5.0376996799999997E-2</v>
      </c>
      <c r="AW17" s="49">
        <f>IF($A17="","",INDEX(Data!$2:$9996,ROW(AW17)-4,MATCH(AW$5,Data!$2:$2,0)))</f>
        <v>0</v>
      </c>
      <c r="AX17" s="49">
        <f>IF($A17="","",INDEX(Data!$2:$9996,ROW(AX17)-4,MATCH(AX$5,Data!$2:$2,0)))</f>
        <v>0.38306323939999998</v>
      </c>
      <c r="AY17" s="49">
        <f>IF($A17="","",INDEX(Data!$2:$9996,ROW(AY17)-4,MATCH(AY$5,Data!$2:$2,0)))</f>
        <v>6.1904276600000002E-2</v>
      </c>
      <c r="AZ17" s="76">
        <f>IF($A17="","",INDEX(Data!$2:$9996,ROW(AZ17)-4,MATCH(AZ$5,Data!$2:$2,0)))</f>
        <v>0</v>
      </c>
    </row>
    <row r="18" spans="1:52" x14ac:dyDescent="0.25">
      <c r="A18" s="19">
        <f t="shared" si="4"/>
        <v>37711</v>
      </c>
      <c r="B18" s="40">
        <f>IF($A18="","",INDEX(Data!$2:$9996,ROW(B18)-4,MATCH(B$5,Data!$2:$2,0)))</f>
        <v>94</v>
      </c>
      <c r="C18" s="41">
        <f>IF($A18="","",INDEX(Data!$2:$9996,ROW(C18)-4,MATCH(C$5,Data!$2:$2,0)))</f>
        <v>0.15970898180000001</v>
      </c>
      <c r="D18" s="41">
        <f>IF($A18="","",INDEX(Data!$2:$9996,ROW(D18)-4,MATCH(D$5,Data!$2:$2,0)))</f>
        <v>6.2379322100000002E-2</v>
      </c>
      <c r="E18" s="41">
        <f>IF($A18="","",INDEX(Data!$2:$9996,ROW(E18)-4,MATCH(E$5,Data!$2:$2,0)))</f>
        <v>2.0556683199999998E-2</v>
      </c>
      <c r="F18" s="53"/>
      <c r="G18" s="61">
        <f>IF($A18="","",INDEX(Data!$2:$9996,ROW(G18)-4,MATCH(G$5,Data!$2:$2,0)))</f>
        <v>247.07</v>
      </c>
      <c r="H18" s="52">
        <f t="shared" si="5"/>
        <v>-0.19888848898702696</v>
      </c>
      <c r="I18" s="61">
        <f>IF($A18="","",INDEX(Data!$2:$9996,ROW(I18)-4,MATCH(I$5,Data!$2:$2,0)))</f>
        <v>43.07</v>
      </c>
      <c r="J18" s="52">
        <f t="shared" si="0"/>
        <v>0.48517241379310344</v>
      </c>
      <c r="K18" s="61">
        <f>IF($A18="","",INDEX(Data!$2:$9996,ROW(K18)-4,MATCH(K$5,Data!$2:$2,0)))</f>
        <v>75.412499999999994</v>
      </c>
      <c r="L18" s="52">
        <f t="shared" si="1"/>
        <v>-9.503552056832909E-2</v>
      </c>
      <c r="M18" s="52">
        <f>IF($A18="","",INDEX(Data!$2:$9996,ROW(M18)-4,MATCH(M$5,Data!$2:$2,0)))</f>
        <v>4.9436710600000003E-2</v>
      </c>
      <c r="N18" s="52">
        <f t="shared" si="2"/>
        <v>3.1291038998228764E-2</v>
      </c>
      <c r="O18" s="53"/>
      <c r="P18" s="61">
        <f>IF($A18="","",INDEX(Data!$2:$9996,ROW(P18)-4,MATCH(P$5,Data!$2:$2,0)))</f>
        <v>1863.4</v>
      </c>
      <c r="Q18" s="52">
        <f>IF($A18="","",INDEX(Data!$2:$9996,ROW(Q18)-4,MATCH(Q$5,Data!$2:$2,0)))</f>
        <v>0.22857600359999999</v>
      </c>
      <c r="R18" s="52">
        <f>IF($A18="","",INDEX(Data!$2:$9996,ROW(R18)-4,MATCH(R$5,Data!$2:$2,0)))</f>
        <v>0</v>
      </c>
      <c r="S18" s="52">
        <f>IF($A18="","",INDEX(Data!$2:$9996,ROW(S18)-4,MATCH(S$5,Data!$2:$2,0)))</f>
        <v>0.22351423540000001</v>
      </c>
      <c r="T18" s="52">
        <f t="shared" si="3"/>
        <v>0.12680587361318646</v>
      </c>
      <c r="U18" s="52">
        <f>IF($A18="","",INDEX(Data!$2:$9996,ROW(U18)-4,MATCH(U$5,Data!$2:$2,0)))</f>
        <v>3.3451179999999997E-2</v>
      </c>
      <c r="V18" s="41">
        <f>IF($A18="","",INDEX(Data!$2:$9996,ROW(V18)-4,MATCH(V$5,Data!$2:$2,0)))</f>
        <v>0.13593171679999999</v>
      </c>
      <c r="W18" s="53"/>
      <c r="X18" s="54">
        <f>IF($A18="","",INDEX(Data!$2:$9996,ROW(X18)-4,MATCH(X$5,Data!$2:$2,0)))</f>
        <v>29.219934973000001</v>
      </c>
      <c r="Y18" s="54">
        <f>IF($A18="","",INDEX(Data!$2:$9996,ROW(Y18)-4,MATCH(Y$5,Data!$2:$2,0)))</f>
        <v>51.975534912999997</v>
      </c>
      <c r="Z18" s="54">
        <f>IF($A18="","",INDEX(Data!$2:$9996,ROW(Z18)-4,MATCH(Z$5,Data!$2:$2,0)))</f>
        <v>11.802081941000001</v>
      </c>
      <c r="AA18" s="54">
        <f>IF($A18="","",INDEX(Data!$2:$9996,ROW(AA18)-4,MATCH(AA$5,Data!$2:$2,0)))</f>
        <v>34.557681879999997</v>
      </c>
      <c r="AB18" s="53"/>
      <c r="AC18" s="52">
        <f>IF($A18="","",INDEX(Data!$2:$9996,ROW(AC18)-4,MATCH(AC$5,Data!$2:$2,0)))</f>
        <v>0.22351423540000001</v>
      </c>
      <c r="AD18" s="52">
        <f>IF($A18="","",INDEX(Data!$2:$9996,ROW(AD18)-4,MATCH(AD$5,Data!$2:$2,0)))</f>
        <v>5.8103262500000002E-2</v>
      </c>
      <c r="AE18" s="52">
        <f>IF($A18="","",INDEX(Data!$2:$9996,ROW(AE18)-4,MATCH(AE$5,Data!$2:$2,0)))</f>
        <v>0.14239872579999999</v>
      </c>
      <c r="AF18" s="52">
        <f>IF($A18="","",INDEX(Data!$2:$9996,ROW(AF18)-4,MATCH(AF$5,Data!$2:$2,0)))</f>
        <v>3.2334471099999998E-2</v>
      </c>
      <c r="AG18" s="52">
        <f>IF($A18="","",INDEX(Data!$2:$9996,ROW(AG18)-4,MATCH(AG$5,Data!$2:$2,0)))</f>
        <v>-9.4678579999999998E-2</v>
      </c>
      <c r="AH18" s="52">
        <f>IF($A18="","",INDEX(Data!$2:$9996,ROW(AH18)-4,MATCH(AH$5,Data!$2:$2,0)))</f>
        <v>7.0820710699999997E-2</v>
      </c>
      <c r="AI18" s="52">
        <f>IF($A18="","",INDEX(Data!$2:$9996,ROW(AI18)-4,MATCH(AI$5,Data!$2:$2,0)))</f>
        <v>-0.101398772</v>
      </c>
      <c r="AJ18" s="52">
        <f>IF($A18="","",INDEX(Data!$2:$9996,ROW(AJ18)-4,MATCH(AJ$5,Data!$2:$2,0)))</f>
        <v>0</v>
      </c>
      <c r="AK18" s="52">
        <f>IF($A18="","",INDEX(Data!$2:$9996,ROW(AK18)-4,MATCH(AK$5,Data!$2:$2,0)))</f>
        <v>0.16541097290000001</v>
      </c>
      <c r="AL18" s="52">
        <f>IF($A18="","",INDEX(Data!$2:$9996,ROW(AL18)-4,MATCH(AL$5,Data!$2:$2,0)))</f>
        <v>3.3451179999999997E-2</v>
      </c>
      <c r="AM18" s="52">
        <f>IF($A18="","",INDEX(Data!$2:$9996,ROW(AM18)-4,MATCH(AM$5,Data!$2:$2,0)))</f>
        <v>0.13593171679999999</v>
      </c>
      <c r="AN18" s="52">
        <f>IF($A18="","",INDEX(Data!$2:$9996,ROW(AN18)-4,MATCH(AN$5,Data!$2:$2,0)))</f>
        <v>-3.9719239999999999E-3</v>
      </c>
      <c r="AO18" s="53"/>
      <c r="AP18" s="52">
        <f>IF($A18="","",INDEX(Data!$2:$9996,ROW(AP18)-4,MATCH(AP$5,Data!$2:$2,0)))</f>
        <v>0.1081363275</v>
      </c>
      <c r="AQ18" s="52">
        <f>IF($A18="","",INDEX(Data!$2:$9996,ROW(AQ18)-4,MATCH(AQ$5,Data!$2:$2,0)))</f>
        <v>0.15970898180000001</v>
      </c>
      <c r="AR18" s="52">
        <f>IF($A18="","",INDEX(Data!$2:$9996,ROW(AR18)-4,MATCH(AR$5,Data!$2:$2,0)))</f>
        <v>6.2379322100000002E-2</v>
      </c>
      <c r="AS18" s="52">
        <f>IF($A18="","",INDEX(Data!$2:$9996,ROW(AS18)-4,MATCH(AS$5,Data!$2:$2,0)))</f>
        <v>-2.2529099999999999E-3</v>
      </c>
      <c r="AT18" s="52">
        <f>IF($A18="","",INDEX(Data!$2:$9996,ROW(AT18)-4,MATCH(AT$5,Data!$2:$2,0)))</f>
        <v>5.7552362500000002E-2</v>
      </c>
      <c r="AU18" s="53"/>
      <c r="AV18" s="52">
        <f>IF($A18="","",INDEX(Data!$2:$9996,ROW(AV18)-4,MATCH(AV$5,Data!$2:$2,0)))</f>
        <v>4.5680157899999997E-2</v>
      </c>
      <c r="AW18" s="52">
        <f>IF($A18="","",INDEX(Data!$2:$9996,ROW(AW18)-4,MATCH(AW$5,Data!$2:$2,0)))</f>
        <v>0</v>
      </c>
      <c r="AX18" s="52">
        <f>IF($A18="","",INDEX(Data!$2:$9996,ROW(AX18)-4,MATCH(AX$5,Data!$2:$2,0)))</f>
        <v>0.39556219879999999</v>
      </c>
      <c r="AY18" s="52">
        <f>IF($A18="","",INDEX(Data!$2:$9996,ROW(AY18)-4,MATCH(AY$5,Data!$2:$2,0)))</f>
        <v>6.2379322100000002E-2</v>
      </c>
      <c r="AZ18" s="75">
        <f>IF($A18="","",INDEX(Data!$2:$9996,ROW(AZ18)-4,MATCH(AZ$5,Data!$2:$2,0)))</f>
        <v>0</v>
      </c>
    </row>
    <row r="19" spans="1:52" x14ac:dyDescent="0.25">
      <c r="A19" s="21">
        <f t="shared" si="4"/>
        <v>37802</v>
      </c>
      <c r="B19" s="42">
        <f>IF($A19="","",INDEX(Data!$2:$9996,ROW(B19)-4,MATCH(B$5,Data!$2:$2,0)))</f>
        <v>95</v>
      </c>
      <c r="C19" s="43">
        <f>IF($A19="","",INDEX(Data!$2:$9996,ROW(C19)-4,MATCH(C$5,Data!$2:$2,0)))</f>
        <v>0.15617894500000001</v>
      </c>
      <c r="D19" s="43">
        <f>IF($A19="","",INDEX(Data!$2:$9996,ROW(D19)-4,MATCH(D$5,Data!$2:$2,0)))</f>
        <v>5.7379795099999999E-2</v>
      </c>
      <c r="E19" s="43">
        <f>IF($A19="","",INDEX(Data!$2:$9996,ROW(E19)-4,MATCH(E$5,Data!$2:$2,0)))</f>
        <v>1.9475168800000001E-2</v>
      </c>
      <c r="F19" s="53"/>
      <c r="G19" s="62">
        <f>IF($A19="","",INDEX(Data!$2:$9996,ROW(G19)-4,MATCH(G$5,Data!$2:$2,0)))</f>
        <v>285</v>
      </c>
      <c r="H19" s="49">
        <f t="shared" si="5"/>
        <v>0.15351924555793908</v>
      </c>
      <c r="I19" s="62">
        <f>IF($A19="","",INDEX(Data!$2:$9996,ROW(I19)-4,MATCH(I$5,Data!$2:$2,0)))</f>
        <v>39.610999999999997</v>
      </c>
      <c r="J19" s="49">
        <f t="shared" si="0"/>
        <v>-8.0311121430229934E-2</v>
      </c>
      <c r="K19" s="62">
        <f>IF($A19="","",INDEX(Data!$2:$9996,ROW(K19)-4,MATCH(K$5,Data!$2:$2,0)))</f>
        <v>80.605000000000004</v>
      </c>
      <c r="L19" s="49">
        <f t="shared" si="1"/>
        <v>6.8854632852643927E-2</v>
      </c>
      <c r="M19" s="49">
        <f>IF($A19="","",INDEX(Data!$2:$9996,ROW(M19)-4,MATCH(M$5,Data!$2:$2,0)))</f>
        <v>4.1317802899999999E-2</v>
      </c>
      <c r="N19" s="49">
        <f t="shared" si="2"/>
        <v>-0.16422831538472149</v>
      </c>
      <c r="O19" s="53"/>
      <c r="P19" s="62">
        <f>IF($A19="","",INDEX(Data!$2:$9996,ROW(P19)-4,MATCH(P$5,Data!$2:$2,0)))</f>
        <v>1740.655</v>
      </c>
      <c r="Q19" s="49">
        <f>IF($A19="","",INDEX(Data!$2:$9996,ROW(Q19)-4,MATCH(Q$5,Data!$2:$2,0)))</f>
        <v>0.22591064059999999</v>
      </c>
      <c r="R19" s="49">
        <f>IF($A19="","",INDEX(Data!$2:$9996,ROW(R19)-4,MATCH(R$5,Data!$2:$2,0)))</f>
        <v>0</v>
      </c>
      <c r="S19" s="49">
        <f>IF($A19="","",INDEX(Data!$2:$9996,ROW(S19)-4,MATCH(S$5,Data!$2:$2,0)))</f>
        <v>0.22259432579999999</v>
      </c>
      <c r="T19" s="49">
        <f t="shared" si="3"/>
        <v>-6.5871525169045889E-2</v>
      </c>
      <c r="U19" s="49">
        <f>IF($A19="","",INDEX(Data!$2:$9996,ROW(U19)-4,MATCH(U$5,Data!$2:$2,0)))</f>
        <v>3.0280415200000001E-2</v>
      </c>
      <c r="V19" s="43">
        <f>IF($A19="","",INDEX(Data!$2:$9996,ROW(V19)-4,MATCH(V$5,Data!$2:$2,0)))</f>
        <v>0.13446914300000001</v>
      </c>
      <c r="W19" s="53"/>
      <c r="X19" s="55">
        <f>IF($A19="","",INDEX(Data!$2:$9996,ROW(X19)-4,MATCH(X$5,Data!$2:$2,0)))</f>
        <v>28.699236169999999</v>
      </c>
      <c r="Y19" s="56">
        <f>IF($A19="","",INDEX(Data!$2:$9996,ROW(Y19)-4,MATCH(Y$5,Data!$2:$2,0)))</f>
        <v>43.016528925999999</v>
      </c>
      <c r="Z19" s="56">
        <f>IF($A19="","",INDEX(Data!$2:$9996,ROW(Z19)-4,MATCH(Z$5,Data!$2:$2,0)))</f>
        <v>13.592099509000001</v>
      </c>
      <c r="AA19" s="56">
        <f>IF($A19="","",INDEX(Data!$2:$9996,ROW(AA19)-4,MATCH(AA$5,Data!$2:$2,0)))</f>
        <v>27.909392265000001</v>
      </c>
      <c r="AB19" s="53"/>
      <c r="AC19" s="49">
        <f>IF($A19="","",INDEX(Data!$2:$9996,ROW(AC19)-4,MATCH(AC$5,Data!$2:$2,0)))</f>
        <v>0.22259432579999999</v>
      </c>
      <c r="AD19" s="49">
        <f>IF($A19="","",INDEX(Data!$2:$9996,ROW(AD19)-4,MATCH(AD$5,Data!$2:$2,0)))</f>
        <v>5.5247069699999998E-2</v>
      </c>
      <c r="AE19" s="49">
        <f>IF($A19="","",INDEX(Data!$2:$9996,ROW(AE19)-4,MATCH(AE$5,Data!$2:$2,0)))</f>
        <v>0.1178535039</v>
      </c>
      <c r="AF19" s="49">
        <f>IF($A19="","",INDEX(Data!$2:$9996,ROW(AF19)-4,MATCH(AF$5,Data!$2:$2,0)))</f>
        <v>3.72386288E-2</v>
      </c>
      <c r="AG19" s="49">
        <f>IF($A19="","",INDEX(Data!$2:$9996,ROW(AG19)-4,MATCH(AG$5,Data!$2:$2,0)))</f>
        <v>-7.6464088E-2</v>
      </c>
      <c r="AH19" s="49">
        <f>IF($A19="","",INDEX(Data!$2:$9996,ROW(AH19)-4,MATCH(AH$5,Data!$2:$2,0)))</f>
        <v>6.9596373200000006E-2</v>
      </c>
      <c r="AI19" s="49">
        <f>IF($A19="","",INDEX(Data!$2:$9996,ROW(AI19)-4,MATCH(AI$5,Data!$2:$2,0)))</f>
        <v>-0.10491139400000001</v>
      </c>
      <c r="AJ19" s="49">
        <f>IF($A19="","",INDEX(Data!$2:$9996,ROW(AJ19)-4,MATCH(AJ$5,Data!$2:$2,0)))</f>
        <v>0</v>
      </c>
      <c r="AK19" s="49">
        <f>IF($A19="","",INDEX(Data!$2:$9996,ROW(AK19)-4,MATCH(AK$5,Data!$2:$2,0)))</f>
        <v>0.16734725619999999</v>
      </c>
      <c r="AL19" s="49">
        <f>IF($A19="","",INDEX(Data!$2:$9996,ROW(AL19)-4,MATCH(AL$5,Data!$2:$2,0)))</f>
        <v>3.0280415200000001E-2</v>
      </c>
      <c r="AM19" s="49">
        <f>IF($A19="","",INDEX(Data!$2:$9996,ROW(AM19)-4,MATCH(AM$5,Data!$2:$2,0)))</f>
        <v>0.13446914300000001</v>
      </c>
      <c r="AN19" s="49">
        <f>IF($A19="","",INDEX(Data!$2:$9996,ROW(AN19)-4,MATCH(AN$5,Data!$2:$2,0)))</f>
        <v>2.5976979999999998E-3</v>
      </c>
      <c r="AO19" s="53"/>
      <c r="AP19" s="49">
        <f>IF($A19="","",INDEX(Data!$2:$9996,ROW(AP19)-4,MATCH(AP$5,Data!$2:$2,0)))</f>
        <v>0.10305697079999999</v>
      </c>
      <c r="AQ19" s="49">
        <f>IF($A19="","",INDEX(Data!$2:$9996,ROW(AQ19)-4,MATCH(AQ$5,Data!$2:$2,0)))</f>
        <v>0.15617894500000001</v>
      </c>
      <c r="AR19" s="49">
        <f>IF($A19="","",INDEX(Data!$2:$9996,ROW(AR19)-4,MATCH(AR$5,Data!$2:$2,0)))</f>
        <v>5.7379795099999999E-2</v>
      </c>
      <c r="AS19" s="49">
        <f>IF($A19="","",INDEX(Data!$2:$9996,ROW(AS19)-4,MATCH(AS$5,Data!$2:$2,0)))</f>
        <v>-2.329153E-3</v>
      </c>
      <c r="AT19" s="49">
        <f>IF($A19="","",INDEX(Data!$2:$9996,ROW(AT19)-4,MATCH(AT$5,Data!$2:$2,0)))</f>
        <v>5.60300013E-2</v>
      </c>
      <c r="AU19" s="53"/>
      <c r="AV19" s="49">
        <f>IF($A19="","",INDEX(Data!$2:$9996,ROW(AV19)-4,MATCH(AV$5,Data!$2:$2,0)))</f>
        <v>4.5051001100000002E-2</v>
      </c>
      <c r="AW19" s="49">
        <f>IF($A19="","",INDEX(Data!$2:$9996,ROW(AW19)-4,MATCH(AW$5,Data!$2:$2,0)))</f>
        <v>0</v>
      </c>
      <c r="AX19" s="49">
        <f>IF($A19="","",INDEX(Data!$2:$9996,ROW(AX19)-4,MATCH(AX$5,Data!$2:$2,0)))</f>
        <v>0.39849454270000001</v>
      </c>
      <c r="AY19" s="49">
        <f>IF($A19="","",INDEX(Data!$2:$9996,ROW(AY19)-4,MATCH(AY$5,Data!$2:$2,0)))</f>
        <v>5.7379795099999999E-2</v>
      </c>
      <c r="AZ19" s="76">
        <f>IF($A19="","",INDEX(Data!$2:$9996,ROW(AZ19)-4,MATCH(AZ$5,Data!$2:$2,0)))</f>
        <v>0</v>
      </c>
    </row>
    <row r="20" spans="1:52" x14ac:dyDescent="0.25">
      <c r="A20" s="19">
        <f t="shared" si="4"/>
        <v>37894</v>
      </c>
      <c r="B20" s="40">
        <f>IF($A20="","",INDEX(Data!$2:$9996,ROW(B20)-4,MATCH(B$5,Data!$2:$2,0)))</f>
        <v>98</v>
      </c>
      <c r="C20" s="41">
        <f>IF($A20="","",INDEX(Data!$2:$9996,ROW(C20)-4,MATCH(C$5,Data!$2:$2,0)))</f>
        <v>0.14974285870000001</v>
      </c>
      <c r="D20" s="41">
        <f>IF($A20="","",INDEX(Data!$2:$9996,ROW(D20)-4,MATCH(D$5,Data!$2:$2,0)))</f>
        <v>5.7576127999999997E-2</v>
      </c>
      <c r="E20" s="41">
        <f>IF($A20="","",INDEX(Data!$2:$9996,ROW(E20)-4,MATCH(E$5,Data!$2:$2,0)))</f>
        <v>1.52762017E-2</v>
      </c>
      <c r="F20" s="53"/>
      <c r="G20" s="61">
        <f>IF($A20="","",INDEX(Data!$2:$9996,ROW(G20)-4,MATCH(G$5,Data!$2:$2,0)))</f>
        <v>271.70650000000001</v>
      </c>
      <c r="H20" s="52">
        <f t="shared" si="5"/>
        <v>-4.6643859649122786E-2</v>
      </c>
      <c r="I20" s="61">
        <f>IF($A20="","",INDEX(Data!$2:$9996,ROW(I20)-4,MATCH(I$5,Data!$2:$2,0)))</f>
        <v>14.805</v>
      </c>
      <c r="J20" s="52">
        <f t="shared" si="0"/>
        <v>-0.62624018580697283</v>
      </c>
      <c r="K20" s="61">
        <f>IF($A20="","",INDEX(Data!$2:$9996,ROW(K20)-4,MATCH(K$5,Data!$2:$2,0)))</f>
        <v>100.0035</v>
      </c>
      <c r="L20" s="52">
        <f t="shared" si="1"/>
        <v>0.24066124930215244</v>
      </c>
      <c r="M20" s="52">
        <f>IF($A20="","",INDEX(Data!$2:$9996,ROW(M20)-4,MATCH(M$5,Data!$2:$2,0)))</f>
        <v>4.83385177E-2</v>
      </c>
      <c r="N20" s="52">
        <f t="shared" si="2"/>
        <v>0.16991984827925111</v>
      </c>
      <c r="O20" s="53"/>
      <c r="P20" s="61">
        <f>IF($A20="","",INDEX(Data!$2:$9996,ROW(P20)-4,MATCH(P$5,Data!$2:$2,0)))</f>
        <v>1855.81</v>
      </c>
      <c r="Q20" s="52">
        <f>IF($A20="","",INDEX(Data!$2:$9996,ROW(Q20)-4,MATCH(Q$5,Data!$2:$2,0)))</f>
        <v>0.22795615390000001</v>
      </c>
      <c r="R20" s="52">
        <f>IF($A20="","",INDEX(Data!$2:$9996,ROW(R20)-4,MATCH(R$5,Data!$2:$2,0)))</f>
        <v>0</v>
      </c>
      <c r="S20" s="52">
        <f>IF($A20="","",INDEX(Data!$2:$9996,ROW(S20)-4,MATCH(S$5,Data!$2:$2,0)))</f>
        <v>0.22258365150000001</v>
      </c>
      <c r="T20" s="52">
        <f t="shared" si="3"/>
        <v>6.6156130881765751E-2</v>
      </c>
      <c r="U20" s="52">
        <f>IF($A20="","",INDEX(Data!$2:$9996,ROW(U20)-4,MATCH(U$5,Data!$2:$2,0)))</f>
        <v>2.79530318E-2</v>
      </c>
      <c r="V20" s="41">
        <f>IF($A20="","",INDEX(Data!$2:$9996,ROW(V20)-4,MATCH(V$5,Data!$2:$2,0)))</f>
        <v>0.12746252599999999</v>
      </c>
      <c r="W20" s="53"/>
      <c r="X20" s="54">
        <f>IF($A20="","",INDEX(Data!$2:$9996,ROW(X20)-4,MATCH(X$5,Data!$2:$2,0)))</f>
        <v>32.050864535000002</v>
      </c>
      <c r="Y20" s="54">
        <f>IF($A20="","",INDEX(Data!$2:$9996,ROW(Y20)-4,MATCH(Y$5,Data!$2:$2,0)))</f>
        <v>42.880406807999996</v>
      </c>
      <c r="Z20" s="54">
        <f>IF($A20="","",INDEX(Data!$2:$9996,ROW(Z20)-4,MATCH(Z$5,Data!$2:$2,0)))</f>
        <v>16.052180645</v>
      </c>
      <c r="AA20" s="54">
        <f>IF($A20="","",INDEX(Data!$2:$9996,ROW(AA20)-4,MATCH(AA$5,Data!$2:$2,0)))</f>
        <v>26.881722919000001</v>
      </c>
      <c r="AB20" s="53"/>
      <c r="AC20" s="52">
        <f>IF($A20="","",INDEX(Data!$2:$9996,ROW(AC20)-4,MATCH(AC$5,Data!$2:$2,0)))</f>
        <v>0.22258365150000001</v>
      </c>
      <c r="AD20" s="52">
        <f>IF($A20="","",INDEX(Data!$2:$9996,ROW(AD20)-4,MATCH(AD$5,Data!$2:$2,0)))</f>
        <v>5.9278179299999997E-2</v>
      </c>
      <c r="AE20" s="52">
        <f>IF($A20="","",INDEX(Data!$2:$9996,ROW(AE20)-4,MATCH(AE$5,Data!$2:$2,0)))</f>
        <v>0.1174805666</v>
      </c>
      <c r="AF20" s="52">
        <f>IF($A20="","",INDEX(Data!$2:$9996,ROW(AF20)-4,MATCH(AF$5,Data!$2:$2,0)))</f>
        <v>4.3978577099999999E-2</v>
      </c>
      <c r="AG20" s="52">
        <f>IF($A20="","",INDEX(Data!$2:$9996,ROW(AG20)-4,MATCH(AG$5,Data!$2:$2,0)))</f>
        <v>-7.3648556000000004E-2</v>
      </c>
      <c r="AH20" s="52">
        <f>IF($A20="","",INDEX(Data!$2:$9996,ROW(AH20)-4,MATCH(AH$5,Data!$2:$2,0)))</f>
        <v>6.68808496E-2</v>
      </c>
      <c r="AI20" s="52">
        <f>IF($A20="","",INDEX(Data!$2:$9996,ROW(AI20)-4,MATCH(AI$5,Data!$2:$2,0)))</f>
        <v>-9.9325074999999999E-2</v>
      </c>
      <c r="AJ20" s="52">
        <f>IF($A20="","",INDEX(Data!$2:$9996,ROW(AJ20)-4,MATCH(AJ$5,Data!$2:$2,0)))</f>
        <v>0</v>
      </c>
      <c r="AK20" s="52">
        <f>IF($A20="","",INDEX(Data!$2:$9996,ROW(AK20)-4,MATCH(AK$5,Data!$2:$2,0)))</f>
        <v>0.1633054722</v>
      </c>
      <c r="AL20" s="52">
        <f>IF($A20="","",INDEX(Data!$2:$9996,ROW(AL20)-4,MATCH(AL$5,Data!$2:$2,0)))</f>
        <v>2.79530318E-2</v>
      </c>
      <c r="AM20" s="52">
        <f>IF($A20="","",INDEX(Data!$2:$9996,ROW(AM20)-4,MATCH(AM$5,Data!$2:$2,0)))</f>
        <v>0.12746252599999999</v>
      </c>
      <c r="AN20" s="52">
        <f>IF($A20="","",INDEX(Data!$2:$9996,ROW(AN20)-4,MATCH(AN$5,Data!$2:$2,0)))</f>
        <v>7.8899143999999997E-3</v>
      </c>
      <c r="AO20" s="53"/>
      <c r="AP20" s="52">
        <f>IF($A20="","",INDEX(Data!$2:$9996,ROW(AP20)-4,MATCH(AP$5,Data!$2:$2,0)))</f>
        <v>9.6451800200000007E-2</v>
      </c>
      <c r="AQ20" s="52">
        <f>IF($A20="","",INDEX(Data!$2:$9996,ROW(AQ20)-4,MATCH(AQ$5,Data!$2:$2,0)))</f>
        <v>0.14974285870000001</v>
      </c>
      <c r="AR20" s="52">
        <f>IF($A20="","",INDEX(Data!$2:$9996,ROW(AR20)-4,MATCH(AR$5,Data!$2:$2,0)))</f>
        <v>5.7576127999999997E-2</v>
      </c>
      <c r="AS20" s="52">
        <f>IF($A20="","",INDEX(Data!$2:$9996,ROW(AS20)-4,MATCH(AS$5,Data!$2:$2,0)))</f>
        <v>-2.0493730000000002E-3</v>
      </c>
      <c r="AT20" s="52">
        <f>IF($A20="","",INDEX(Data!$2:$9996,ROW(AT20)-4,MATCH(AT$5,Data!$2:$2,0)))</f>
        <v>5.5253793799999999E-2</v>
      </c>
      <c r="AU20" s="53"/>
      <c r="AV20" s="52">
        <f>IF($A20="","",INDEX(Data!$2:$9996,ROW(AV20)-4,MATCH(AV$5,Data!$2:$2,0)))</f>
        <v>4.1660513500000003E-2</v>
      </c>
      <c r="AW20" s="52">
        <f>IF($A20="","",INDEX(Data!$2:$9996,ROW(AW20)-4,MATCH(AW$5,Data!$2:$2,0)))</f>
        <v>0</v>
      </c>
      <c r="AX20" s="52">
        <f>IF($A20="","",INDEX(Data!$2:$9996,ROW(AX20)-4,MATCH(AX$5,Data!$2:$2,0)))</f>
        <v>0.413463309</v>
      </c>
      <c r="AY20" s="52">
        <f>IF($A20="","",INDEX(Data!$2:$9996,ROW(AY20)-4,MATCH(AY$5,Data!$2:$2,0)))</f>
        <v>5.7576127999999997E-2</v>
      </c>
      <c r="AZ20" s="75">
        <f>IF($A20="","",INDEX(Data!$2:$9996,ROW(AZ20)-4,MATCH(AZ$5,Data!$2:$2,0)))</f>
        <v>0</v>
      </c>
    </row>
    <row r="21" spans="1:52" x14ac:dyDescent="0.25">
      <c r="A21" s="21">
        <f t="shared" si="4"/>
        <v>37986</v>
      </c>
      <c r="B21" s="42">
        <f>IF($A21="","",INDEX(Data!$2:$9996,ROW(B21)-4,MATCH(B$5,Data!$2:$2,0)))</f>
        <v>98</v>
      </c>
      <c r="C21" s="43">
        <f>IF($A21="","",INDEX(Data!$2:$9996,ROW(C21)-4,MATCH(C$5,Data!$2:$2,0)))</f>
        <v>0.15048117559999999</v>
      </c>
      <c r="D21" s="43">
        <f>IF($A21="","",INDEX(Data!$2:$9996,ROW(D21)-4,MATCH(D$5,Data!$2:$2,0)))</f>
        <v>6.0146032100000003E-2</v>
      </c>
      <c r="E21" s="43">
        <f>IF($A21="","",INDEX(Data!$2:$9996,ROW(E21)-4,MATCH(E$5,Data!$2:$2,0)))</f>
        <v>3.0920223899999998E-2</v>
      </c>
      <c r="F21" s="53"/>
      <c r="G21" s="62">
        <f>IF($A21="","",INDEX(Data!$2:$9996,ROW(G21)-4,MATCH(G$5,Data!$2:$2,0)))</f>
        <v>252.721</v>
      </c>
      <c r="H21" s="49">
        <f t="shared" si="5"/>
        <v>-6.9875030593673698E-2</v>
      </c>
      <c r="I21" s="62">
        <f>IF($A21="","",INDEX(Data!$2:$9996,ROW(I21)-4,MATCH(I$5,Data!$2:$2,0)))</f>
        <v>43.261499999999998</v>
      </c>
      <c r="J21" s="49">
        <f t="shared" si="0"/>
        <v>1.9220871327254305</v>
      </c>
      <c r="K21" s="62">
        <f>IF($A21="","",INDEX(Data!$2:$9996,ROW(K21)-4,MATCH(K$5,Data!$2:$2,0)))</f>
        <v>105.5245</v>
      </c>
      <c r="L21" s="49">
        <f t="shared" si="1"/>
        <v>5.5208067717629893E-2</v>
      </c>
      <c r="M21" s="49">
        <f>IF($A21="","",INDEX(Data!$2:$9996,ROW(M21)-4,MATCH(M$5,Data!$2:$2,0)))</f>
        <v>4.4295751600000002E-2</v>
      </c>
      <c r="N21" s="49">
        <f t="shared" si="2"/>
        <v>-8.3634465688218598E-2</v>
      </c>
      <c r="O21" s="53"/>
      <c r="P21" s="62">
        <f>IF($A21="","",INDEX(Data!$2:$9996,ROW(P21)-4,MATCH(P$5,Data!$2:$2,0)))</f>
        <v>1859.0965000000001</v>
      </c>
      <c r="Q21" s="49">
        <f>IF($A21="","",INDEX(Data!$2:$9996,ROW(Q21)-4,MATCH(Q$5,Data!$2:$2,0)))</f>
        <v>0.232000547</v>
      </c>
      <c r="R21" s="49">
        <f>IF($A21="","",INDEX(Data!$2:$9996,ROW(R21)-4,MATCH(R$5,Data!$2:$2,0)))</f>
        <v>0</v>
      </c>
      <c r="S21" s="49">
        <f>IF($A21="","",INDEX(Data!$2:$9996,ROW(S21)-4,MATCH(S$5,Data!$2:$2,0)))</f>
        <v>0.22509467799999999</v>
      </c>
      <c r="T21" s="49">
        <f t="shared" si="3"/>
        <v>1.7709248252785362E-3</v>
      </c>
      <c r="U21" s="49">
        <f>IF($A21="","",INDEX(Data!$2:$9996,ROW(U21)-4,MATCH(U$5,Data!$2:$2,0)))</f>
        <v>2.8391513699999999E-2</v>
      </c>
      <c r="V21" s="43">
        <f>IF($A21="","",INDEX(Data!$2:$9996,ROW(V21)-4,MATCH(V$5,Data!$2:$2,0)))</f>
        <v>0.1116315283</v>
      </c>
      <c r="W21" s="53"/>
      <c r="X21" s="55">
        <f>IF($A21="","",INDEX(Data!$2:$9996,ROW(X21)-4,MATCH(X$5,Data!$2:$2,0)))</f>
        <v>27.596980598999998</v>
      </c>
      <c r="Y21" s="56">
        <f>IF($A21="","",INDEX(Data!$2:$9996,ROW(Y21)-4,MATCH(Y$5,Data!$2:$2,0)))</f>
        <v>44.095483047999998</v>
      </c>
      <c r="Z21" s="56">
        <f>IF($A21="","",INDEX(Data!$2:$9996,ROW(Z21)-4,MATCH(Z$5,Data!$2:$2,0)))</f>
        <v>16.098629009</v>
      </c>
      <c r="AA21" s="56">
        <f>IF($A21="","",INDEX(Data!$2:$9996,ROW(AA21)-4,MATCH(AA$5,Data!$2:$2,0)))</f>
        <v>32.597131459000003</v>
      </c>
      <c r="AB21" s="53"/>
      <c r="AC21" s="49">
        <f>IF($A21="","",INDEX(Data!$2:$9996,ROW(AC21)-4,MATCH(AC$5,Data!$2:$2,0)))</f>
        <v>0.22509467799999999</v>
      </c>
      <c r="AD21" s="49">
        <f>IF($A21="","",INDEX(Data!$2:$9996,ROW(AD21)-4,MATCH(AD$5,Data!$2:$2,0)))</f>
        <v>5.5464306499999998E-2</v>
      </c>
      <c r="AE21" s="49">
        <f>IF($A21="","",INDEX(Data!$2:$9996,ROW(AE21)-4,MATCH(AE$5,Data!$2:$2,0)))</f>
        <v>0.1208095426</v>
      </c>
      <c r="AF21" s="49">
        <f>IF($A21="","",INDEX(Data!$2:$9996,ROW(AF21)-4,MATCH(AF$5,Data!$2:$2,0)))</f>
        <v>4.4105832900000003E-2</v>
      </c>
      <c r="AG21" s="49">
        <f>IF($A21="","",INDEX(Data!$2:$9996,ROW(AG21)-4,MATCH(AG$5,Data!$2:$2,0)))</f>
        <v>-8.9307208999999999E-2</v>
      </c>
      <c r="AH21" s="49">
        <f>IF($A21="","",INDEX(Data!$2:$9996,ROW(AH21)-4,MATCH(AH$5,Data!$2:$2,0)))</f>
        <v>8.5260876999999999E-2</v>
      </c>
      <c r="AI21" s="49">
        <f>IF($A21="","",INDEX(Data!$2:$9996,ROW(AI21)-4,MATCH(AI$5,Data!$2:$2,0)))</f>
        <v>-9.8824854000000004E-2</v>
      </c>
      <c r="AJ21" s="49">
        <f>IF($A21="","",INDEX(Data!$2:$9996,ROW(AJ21)-4,MATCH(AJ$5,Data!$2:$2,0)))</f>
        <v>0</v>
      </c>
      <c r="AK21" s="49">
        <f>IF($A21="","",INDEX(Data!$2:$9996,ROW(AK21)-4,MATCH(AK$5,Data!$2:$2,0)))</f>
        <v>0.16963037149999999</v>
      </c>
      <c r="AL21" s="49">
        <f>IF($A21="","",INDEX(Data!$2:$9996,ROW(AL21)-4,MATCH(AL$5,Data!$2:$2,0)))</f>
        <v>2.8391513699999999E-2</v>
      </c>
      <c r="AM21" s="49">
        <f>IF($A21="","",INDEX(Data!$2:$9996,ROW(AM21)-4,MATCH(AM$5,Data!$2:$2,0)))</f>
        <v>0.1116315283</v>
      </c>
      <c r="AN21" s="49">
        <f>IF($A21="","",INDEX(Data!$2:$9996,ROW(AN21)-4,MATCH(AN$5,Data!$2:$2,0)))</f>
        <v>2.96073294E-2</v>
      </c>
      <c r="AO21" s="53"/>
      <c r="AP21" s="49">
        <f>IF($A21="","",INDEX(Data!$2:$9996,ROW(AP21)-4,MATCH(AP$5,Data!$2:$2,0)))</f>
        <v>8.7951664200000002E-2</v>
      </c>
      <c r="AQ21" s="49">
        <f>IF($A21="","",INDEX(Data!$2:$9996,ROW(AQ21)-4,MATCH(AQ$5,Data!$2:$2,0)))</f>
        <v>0.15048117559999999</v>
      </c>
      <c r="AR21" s="49">
        <f>IF($A21="","",INDEX(Data!$2:$9996,ROW(AR21)-4,MATCH(AR$5,Data!$2:$2,0)))</f>
        <v>6.0146032100000003E-2</v>
      </c>
      <c r="AS21" s="49">
        <f>IF($A21="","",INDEX(Data!$2:$9996,ROW(AS21)-4,MATCH(AS$5,Data!$2:$2,0)))</f>
        <v>-2.365191E-3</v>
      </c>
      <c r="AT21" s="49">
        <f>IF($A21="","",INDEX(Data!$2:$9996,ROW(AT21)-4,MATCH(AT$5,Data!$2:$2,0)))</f>
        <v>5.8999593199999999E-2</v>
      </c>
      <c r="AU21" s="53"/>
      <c r="AV21" s="49">
        <f>IF($A21="","",INDEX(Data!$2:$9996,ROW(AV21)-4,MATCH(AV$5,Data!$2:$2,0)))</f>
        <v>4.0514942700000001E-2</v>
      </c>
      <c r="AW21" s="49">
        <f>IF($A21="","",INDEX(Data!$2:$9996,ROW(AW21)-4,MATCH(AW$5,Data!$2:$2,0)))</f>
        <v>0</v>
      </c>
      <c r="AX21" s="49">
        <f>IF($A21="","",INDEX(Data!$2:$9996,ROW(AX21)-4,MATCH(AX$5,Data!$2:$2,0)))</f>
        <v>0.3977186237</v>
      </c>
      <c r="AY21" s="49">
        <f>IF($A21="","",INDEX(Data!$2:$9996,ROW(AY21)-4,MATCH(AY$5,Data!$2:$2,0)))</f>
        <v>6.0146032100000003E-2</v>
      </c>
      <c r="AZ21" s="76">
        <f>IF($A21="","",INDEX(Data!$2:$9996,ROW(AZ21)-4,MATCH(AZ$5,Data!$2:$2,0)))</f>
        <v>0</v>
      </c>
    </row>
    <row r="22" spans="1:52" x14ac:dyDescent="0.25">
      <c r="A22" s="19">
        <f t="shared" si="4"/>
        <v>38077</v>
      </c>
      <c r="B22" s="40">
        <f>IF($A22="","",INDEX(Data!$2:$9996,ROW(B22)-4,MATCH(B$5,Data!$2:$2,0)))</f>
        <v>99</v>
      </c>
      <c r="C22" s="41">
        <f>IF($A22="","",INDEX(Data!$2:$9996,ROW(C22)-4,MATCH(C$5,Data!$2:$2,0)))</f>
        <v>0.15636781929999999</v>
      </c>
      <c r="D22" s="41">
        <f>IF($A22="","",INDEX(Data!$2:$9996,ROW(D22)-4,MATCH(D$5,Data!$2:$2,0)))</f>
        <v>6.2947898500000002E-2</v>
      </c>
      <c r="E22" s="41">
        <f>IF($A22="","",INDEX(Data!$2:$9996,ROW(E22)-4,MATCH(E$5,Data!$2:$2,0)))</f>
        <v>4.34154707E-2</v>
      </c>
      <c r="F22" s="53"/>
      <c r="G22" s="61">
        <f>IF($A22="","",INDEX(Data!$2:$9996,ROW(G22)-4,MATCH(G$5,Data!$2:$2,0)))</f>
        <v>274.065</v>
      </c>
      <c r="H22" s="52">
        <f t="shared" si="5"/>
        <v>8.4456772488237991E-2</v>
      </c>
      <c r="I22" s="61">
        <f>IF($A22="","",INDEX(Data!$2:$9996,ROW(I22)-4,MATCH(I$5,Data!$2:$2,0)))</f>
        <v>67.599999999999994</v>
      </c>
      <c r="J22" s="52">
        <f t="shared" si="0"/>
        <v>0.5625902939102897</v>
      </c>
      <c r="K22" s="61">
        <f>IF($A22="","",INDEX(Data!$2:$9996,ROW(K22)-4,MATCH(K$5,Data!$2:$2,0)))</f>
        <v>123.35</v>
      </c>
      <c r="L22" s="52">
        <f t="shared" si="1"/>
        <v>0.16892285677733598</v>
      </c>
      <c r="M22" s="52">
        <f>IF($A22="","",INDEX(Data!$2:$9996,ROW(M22)-4,MATCH(M$5,Data!$2:$2,0)))</f>
        <v>5.3398417300000001E-2</v>
      </c>
      <c r="N22" s="52">
        <f t="shared" si="2"/>
        <v>0.20549748838667403</v>
      </c>
      <c r="O22" s="53"/>
      <c r="P22" s="61">
        <f>IF($A22="","",INDEX(Data!$2:$9996,ROW(P22)-4,MATCH(P$5,Data!$2:$2,0)))</f>
        <v>1990.29</v>
      </c>
      <c r="Q22" s="52">
        <f>IF($A22="","",INDEX(Data!$2:$9996,ROW(Q22)-4,MATCH(Q$5,Data!$2:$2,0)))</f>
        <v>0.23103909980000001</v>
      </c>
      <c r="R22" s="52">
        <f>IF($A22="","",INDEX(Data!$2:$9996,ROW(R22)-4,MATCH(R$5,Data!$2:$2,0)))</f>
        <v>0</v>
      </c>
      <c r="S22" s="52">
        <f>IF($A22="","",INDEX(Data!$2:$9996,ROW(S22)-4,MATCH(S$5,Data!$2:$2,0)))</f>
        <v>0.2283599603</v>
      </c>
      <c r="T22" s="52">
        <f t="shared" si="3"/>
        <v>7.0568418583973377E-2</v>
      </c>
      <c r="U22" s="52">
        <f>IF($A22="","",INDEX(Data!$2:$9996,ROW(U22)-4,MATCH(U$5,Data!$2:$2,0)))</f>
        <v>2.7975237100000001E-2</v>
      </c>
      <c r="V22" s="41">
        <f>IF($A22="","",INDEX(Data!$2:$9996,ROW(V22)-4,MATCH(V$5,Data!$2:$2,0)))</f>
        <v>0.1097289543</v>
      </c>
      <c r="W22" s="53"/>
      <c r="X22" s="54">
        <f>IF($A22="","",INDEX(Data!$2:$9996,ROW(X22)-4,MATCH(X$5,Data!$2:$2,0)))</f>
        <v>31.344102491000001</v>
      </c>
      <c r="Y22" s="54">
        <f>IF($A22="","",INDEX(Data!$2:$9996,ROW(Y22)-4,MATCH(Y$5,Data!$2:$2,0)))</f>
        <v>45.603307626000003</v>
      </c>
      <c r="Z22" s="54">
        <f>IF($A22="","",INDEX(Data!$2:$9996,ROW(Z22)-4,MATCH(Z$5,Data!$2:$2,0)))</f>
        <v>12.244995549</v>
      </c>
      <c r="AA22" s="54">
        <f>IF($A22="","",INDEX(Data!$2:$9996,ROW(AA22)-4,MATCH(AA$5,Data!$2:$2,0)))</f>
        <v>26.504200684000001</v>
      </c>
      <c r="AB22" s="53"/>
      <c r="AC22" s="52">
        <f>IF($A22="","",INDEX(Data!$2:$9996,ROW(AC22)-4,MATCH(AC$5,Data!$2:$2,0)))</f>
        <v>0.2283599603</v>
      </c>
      <c r="AD22" s="52">
        <f>IF($A22="","",INDEX(Data!$2:$9996,ROW(AD22)-4,MATCH(AD$5,Data!$2:$2,0)))</f>
        <v>5.0901287599999998E-2</v>
      </c>
      <c r="AE22" s="52">
        <f>IF($A22="","",INDEX(Data!$2:$9996,ROW(AE22)-4,MATCH(AE$5,Data!$2:$2,0)))</f>
        <v>0.1249405688</v>
      </c>
      <c r="AF22" s="52">
        <f>IF($A22="","",INDEX(Data!$2:$9996,ROW(AF22)-4,MATCH(AF$5,Data!$2:$2,0)))</f>
        <v>3.3547933000000002E-2</v>
      </c>
      <c r="AG22" s="52">
        <f>IF($A22="","",INDEX(Data!$2:$9996,ROW(AG22)-4,MATCH(AG$5,Data!$2:$2,0)))</f>
        <v>-7.2614248000000006E-2</v>
      </c>
      <c r="AH22" s="52">
        <f>IF($A22="","",INDEX(Data!$2:$9996,ROW(AH22)-4,MATCH(AH$5,Data!$2:$2,0)))</f>
        <v>7.1306074600000005E-2</v>
      </c>
      <c r="AI22" s="52">
        <f>IF($A22="","",INDEX(Data!$2:$9996,ROW(AI22)-4,MATCH(AI$5,Data!$2:$2,0)))</f>
        <v>-9.7285110999999994E-2</v>
      </c>
      <c r="AJ22" s="52">
        <f>IF($A22="","",INDEX(Data!$2:$9996,ROW(AJ22)-4,MATCH(AJ$5,Data!$2:$2,0)))</f>
        <v>0</v>
      </c>
      <c r="AK22" s="52">
        <f>IF($A22="","",INDEX(Data!$2:$9996,ROW(AK22)-4,MATCH(AK$5,Data!$2:$2,0)))</f>
        <v>0.17745867269999999</v>
      </c>
      <c r="AL22" s="52">
        <f>IF($A22="","",INDEX(Data!$2:$9996,ROW(AL22)-4,MATCH(AL$5,Data!$2:$2,0)))</f>
        <v>2.7975237100000001E-2</v>
      </c>
      <c r="AM22" s="52">
        <f>IF($A22="","",INDEX(Data!$2:$9996,ROW(AM22)-4,MATCH(AM$5,Data!$2:$2,0)))</f>
        <v>0.1097289543</v>
      </c>
      <c r="AN22" s="52">
        <f>IF($A22="","",INDEX(Data!$2:$9996,ROW(AN22)-4,MATCH(AN$5,Data!$2:$2,0)))</f>
        <v>3.97544814E-2</v>
      </c>
      <c r="AO22" s="53"/>
      <c r="AP22" s="52">
        <f>IF($A22="","",INDEX(Data!$2:$9996,ROW(AP22)-4,MATCH(AP$5,Data!$2:$2,0)))</f>
        <v>9.6801872100000005E-2</v>
      </c>
      <c r="AQ22" s="52">
        <f>IF($A22="","",INDEX(Data!$2:$9996,ROW(AQ22)-4,MATCH(AQ$5,Data!$2:$2,0)))</f>
        <v>0.15636781929999999</v>
      </c>
      <c r="AR22" s="52">
        <f>IF($A22="","",INDEX(Data!$2:$9996,ROW(AR22)-4,MATCH(AR$5,Data!$2:$2,0)))</f>
        <v>6.2947898500000002E-2</v>
      </c>
      <c r="AS22" s="52">
        <f>IF($A22="","",INDEX(Data!$2:$9996,ROW(AS22)-4,MATCH(AS$5,Data!$2:$2,0)))</f>
        <v>-2.2819509999999999E-3</v>
      </c>
      <c r="AT22" s="52">
        <f>IF($A22="","",INDEX(Data!$2:$9996,ROW(AT22)-4,MATCH(AT$5,Data!$2:$2,0)))</f>
        <v>6.1515845299999997E-2</v>
      </c>
      <c r="AU22" s="53"/>
      <c r="AV22" s="52">
        <f>IF($A22="","",INDEX(Data!$2:$9996,ROW(AV22)-4,MATCH(AV$5,Data!$2:$2,0)))</f>
        <v>4.1743116599999998E-2</v>
      </c>
      <c r="AW22" s="52">
        <f>IF($A22="","",INDEX(Data!$2:$9996,ROW(AW22)-4,MATCH(AW$5,Data!$2:$2,0)))</f>
        <v>0</v>
      </c>
      <c r="AX22" s="52">
        <f>IF($A22="","",INDEX(Data!$2:$9996,ROW(AX22)-4,MATCH(AX$5,Data!$2:$2,0)))</f>
        <v>0.3997474292</v>
      </c>
      <c r="AY22" s="52">
        <f>IF($A22="","",INDEX(Data!$2:$9996,ROW(AY22)-4,MATCH(AY$5,Data!$2:$2,0)))</f>
        <v>6.2947898500000002E-2</v>
      </c>
      <c r="AZ22" s="75">
        <f>IF($A22="","",INDEX(Data!$2:$9996,ROW(AZ22)-4,MATCH(AZ$5,Data!$2:$2,0)))</f>
        <v>0</v>
      </c>
    </row>
    <row r="23" spans="1:52" x14ac:dyDescent="0.25">
      <c r="A23" s="21">
        <f t="shared" si="4"/>
        <v>38168</v>
      </c>
      <c r="B23" s="42">
        <f>IF($A23="","",INDEX(Data!$2:$9996,ROW(B23)-4,MATCH(B$5,Data!$2:$2,0)))</f>
        <v>100</v>
      </c>
      <c r="C23" s="43">
        <f>IF($A23="","",INDEX(Data!$2:$9996,ROW(C23)-4,MATCH(C$5,Data!$2:$2,0)))</f>
        <v>0.16861516830000001</v>
      </c>
      <c r="D23" s="43">
        <f>IF($A23="","",INDEX(Data!$2:$9996,ROW(D23)-4,MATCH(D$5,Data!$2:$2,0)))</f>
        <v>5.9160460099999999E-2</v>
      </c>
      <c r="E23" s="43">
        <f>IF($A23="","",INDEX(Data!$2:$9996,ROW(E23)-4,MATCH(E$5,Data!$2:$2,0)))</f>
        <v>4.6855515799999997E-2</v>
      </c>
      <c r="F23" s="53"/>
      <c r="G23" s="62">
        <f>IF($A23="","",INDEX(Data!$2:$9996,ROW(G23)-4,MATCH(G$5,Data!$2:$2,0)))</f>
        <v>277.72000000000003</v>
      </c>
      <c r="H23" s="49">
        <f t="shared" si="5"/>
        <v>1.3336252348895444E-2</v>
      </c>
      <c r="I23" s="62">
        <f>IF($A23="","",INDEX(Data!$2:$9996,ROW(I23)-4,MATCH(I$5,Data!$2:$2,0)))</f>
        <v>65.44</v>
      </c>
      <c r="J23" s="49">
        <f t="shared" si="0"/>
        <v>-3.1952662721893441E-2</v>
      </c>
      <c r="K23" s="62">
        <f>IF($A23="","",INDEX(Data!$2:$9996,ROW(K23)-4,MATCH(K$5,Data!$2:$2,0)))</f>
        <v>128.08000000000001</v>
      </c>
      <c r="L23" s="49">
        <f t="shared" si="1"/>
        <v>3.8346169436562778E-2</v>
      </c>
      <c r="M23" s="49">
        <f>IF($A23="","",INDEX(Data!$2:$9996,ROW(M23)-4,MATCH(M$5,Data!$2:$2,0)))</f>
        <v>5.3243037200000003E-2</v>
      </c>
      <c r="N23" s="49">
        <f t="shared" si="2"/>
        <v>-2.909825943474133E-3</v>
      </c>
      <c r="O23" s="53"/>
      <c r="P23" s="62">
        <f>IF($A23="","",INDEX(Data!$2:$9996,ROW(P23)-4,MATCH(P$5,Data!$2:$2,0)))</f>
        <v>1872.2375</v>
      </c>
      <c r="Q23" s="49">
        <f>IF($A23="","",INDEX(Data!$2:$9996,ROW(Q23)-4,MATCH(Q$5,Data!$2:$2,0)))</f>
        <v>0.2328319009</v>
      </c>
      <c r="R23" s="49">
        <f>IF($A23="","",INDEX(Data!$2:$9996,ROW(R23)-4,MATCH(R$5,Data!$2:$2,0)))</f>
        <v>0</v>
      </c>
      <c r="S23" s="49">
        <f>IF($A23="","",INDEX(Data!$2:$9996,ROW(S23)-4,MATCH(S$5,Data!$2:$2,0)))</f>
        <v>0.227313446</v>
      </c>
      <c r="T23" s="49">
        <f t="shared" si="3"/>
        <v>-5.9314220540725229E-2</v>
      </c>
      <c r="U23" s="49">
        <f>IF($A23="","",INDEX(Data!$2:$9996,ROW(U23)-4,MATCH(U$5,Data!$2:$2,0)))</f>
        <v>2.9811536E-2</v>
      </c>
      <c r="V23" s="43">
        <f>IF($A23="","",INDEX(Data!$2:$9996,ROW(V23)-4,MATCH(V$5,Data!$2:$2,0)))</f>
        <v>0.1090846655</v>
      </c>
      <c r="W23" s="53"/>
      <c r="X23" s="55">
        <f>IF($A23="","",INDEX(Data!$2:$9996,ROW(X23)-4,MATCH(X$5,Data!$2:$2,0)))</f>
        <v>26.836542844</v>
      </c>
      <c r="Y23" s="56">
        <f>IF($A23="","",INDEX(Data!$2:$9996,ROW(Y23)-4,MATCH(Y$5,Data!$2:$2,0)))</f>
        <v>40.895143128000001</v>
      </c>
      <c r="Z23" s="56">
        <f>IF($A23="","",INDEX(Data!$2:$9996,ROW(Z23)-4,MATCH(Z$5,Data!$2:$2,0)))</f>
        <v>13.949987635999999</v>
      </c>
      <c r="AA23" s="56">
        <f>IF($A23="","",INDEX(Data!$2:$9996,ROW(AA23)-4,MATCH(AA$5,Data!$2:$2,0)))</f>
        <v>28.00858792</v>
      </c>
      <c r="AB23" s="53"/>
      <c r="AC23" s="49">
        <f>IF($A23="","",INDEX(Data!$2:$9996,ROW(AC23)-4,MATCH(AC$5,Data!$2:$2,0)))</f>
        <v>0.227313446</v>
      </c>
      <c r="AD23" s="49">
        <f>IF($A23="","",INDEX(Data!$2:$9996,ROW(AD23)-4,MATCH(AD$5,Data!$2:$2,0)))</f>
        <v>5.2725478499999999E-2</v>
      </c>
      <c r="AE23" s="49">
        <f>IF($A23="","",INDEX(Data!$2:$9996,ROW(AE23)-4,MATCH(AE$5,Data!$2:$2,0)))</f>
        <v>0.11204148799999999</v>
      </c>
      <c r="AF23" s="49">
        <f>IF($A23="","",INDEX(Data!$2:$9996,ROW(AF23)-4,MATCH(AF$5,Data!$2:$2,0)))</f>
        <v>3.8219144199999999E-2</v>
      </c>
      <c r="AG23" s="49">
        <f>IF($A23="","",INDEX(Data!$2:$9996,ROW(AG23)-4,MATCH(AG$5,Data!$2:$2,0)))</f>
        <v>-7.6735857000000005E-2</v>
      </c>
      <c r="AH23" s="49">
        <f>IF($A23="","",INDEX(Data!$2:$9996,ROW(AH23)-4,MATCH(AH$5,Data!$2:$2,0)))</f>
        <v>6.5166310699999994E-2</v>
      </c>
      <c r="AI23" s="49">
        <f>IF($A23="","",INDEX(Data!$2:$9996,ROW(AI23)-4,MATCH(AI$5,Data!$2:$2,0)))</f>
        <v>-9.2133228999999997E-2</v>
      </c>
      <c r="AJ23" s="49">
        <f>IF($A23="","",INDEX(Data!$2:$9996,ROW(AJ23)-4,MATCH(AJ$5,Data!$2:$2,0)))</f>
        <v>0</v>
      </c>
      <c r="AK23" s="49">
        <f>IF($A23="","",INDEX(Data!$2:$9996,ROW(AK23)-4,MATCH(AK$5,Data!$2:$2,0)))</f>
        <v>0.1745879675</v>
      </c>
      <c r="AL23" s="49">
        <f>IF($A23="","",INDEX(Data!$2:$9996,ROW(AL23)-4,MATCH(AL$5,Data!$2:$2,0)))</f>
        <v>2.9811536E-2</v>
      </c>
      <c r="AM23" s="49">
        <f>IF($A23="","",INDEX(Data!$2:$9996,ROW(AM23)-4,MATCH(AM$5,Data!$2:$2,0)))</f>
        <v>0.1090846655</v>
      </c>
      <c r="AN23" s="49">
        <f>IF($A23="","",INDEX(Data!$2:$9996,ROW(AN23)-4,MATCH(AN$5,Data!$2:$2,0)))</f>
        <v>3.5691765899999998E-2</v>
      </c>
      <c r="AO23" s="53"/>
      <c r="AP23" s="49">
        <f>IF($A23="","",INDEX(Data!$2:$9996,ROW(AP23)-4,MATCH(AP$5,Data!$2:$2,0)))</f>
        <v>0.10010510760000001</v>
      </c>
      <c r="AQ23" s="49">
        <f>IF($A23="","",INDEX(Data!$2:$9996,ROW(AQ23)-4,MATCH(AQ$5,Data!$2:$2,0)))</f>
        <v>0.16861516830000001</v>
      </c>
      <c r="AR23" s="49">
        <f>IF($A23="","",INDEX(Data!$2:$9996,ROW(AR23)-4,MATCH(AR$5,Data!$2:$2,0)))</f>
        <v>5.9160460099999999E-2</v>
      </c>
      <c r="AS23" s="49">
        <f>IF($A23="","",INDEX(Data!$2:$9996,ROW(AS23)-4,MATCH(AS$5,Data!$2:$2,0)))</f>
        <v>-1.9159050000000001E-3</v>
      </c>
      <c r="AT23" s="49">
        <f>IF($A23="","",INDEX(Data!$2:$9996,ROW(AT23)-4,MATCH(AT$5,Data!$2:$2,0)))</f>
        <v>6.2780984600000006E-2</v>
      </c>
      <c r="AU23" s="53"/>
      <c r="AV23" s="49">
        <f>IF($A23="","",INDEX(Data!$2:$9996,ROW(AV23)-4,MATCH(AV$5,Data!$2:$2,0)))</f>
        <v>4.1387740700000002E-2</v>
      </c>
      <c r="AW23" s="49">
        <f>IF($A23="","",INDEX(Data!$2:$9996,ROW(AW23)-4,MATCH(AW$5,Data!$2:$2,0)))</f>
        <v>0</v>
      </c>
      <c r="AX23" s="49">
        <f>IF($A23="","",INDEX(Data!$2:$9996,ROW(AX23)-4,MATCH(AX$5,Data!$2:$2,0)))</f>
        <v>0.4051277016</v>
      </c>
      <c r="AY23" s="49">
        <f>IF($A23="","",INDEX(Data!$2:$9996,ROW(AY23)-4,MATCH(AY$5,Data!$2:$2,0)))</f>
        <v>5.9160460099999999E-2</v>
      </c>
      <c r="AZ23" s="76">
        <f>IF($A23="","",INDEX(Data!$2:$9996,ROW(AZ23)-4,MATCH(AZ$5,Data!$2:$2,0)))</f>
        <v>0</v>
      </c>
    </row>
    <row r="24" spans="1:52" x14ac:dyDescent="0.25">
      <c r="A24" s="19">
        <f t="shared" si="4"/>
        <v>38260</v>
      </c>
      <c r="B24" s="40">
        <f>IF($A24="","",INDEX(Data!$2:$9996,ROW(B24)-4,MATCH(B$5,Data!$2:$2,0)))</f>
        <v>99</v>
      </c>
      <c r="C24" s="41">
        <f>IF($A24="","",INDEX(Data!$2:$9996,ROW(C24)-4,MATCH(C$5,Data!$2:$2,0)))</f>
        <v>0.1540119469</v>
      </c>
      <c r="D24" s="41">
        <f>IF($A24="","",INDEX(Data!$2:$9996,ROW(D24)-4,MATCH(D$5,Data!$2:$2,0)))</f>
        <v>6.2224993899999997E-2</v>
      </c>
      <c r="E24" s="41">
        <f>IF($A24="","",INDEX(Data!$2:$9996,ROW(E24)-4,MATCH(E$5,Data!$2:$2,0)))</f>
        <v>3.2789917299999999E-2</v>
      </c>
      <c r="F24" s="53"/>
      <c r="G24" s="61">
        <f>IF($A24="","",INDEX(Data!$2:$9996,ROW(G24)-4,MATCH(G$5,Data!$2:$2,0)))</f>
        <v>270.48</v>
      </c>
      <c r="H24" s="52">
        <f t="shared" si="5"/>
        <v>-2.6069422439867523E-2</v>
      </c>
      <c r="I24" s="61">
        <f>IF($A24="","",INDEX(Data!$2:$9996,ROW(I24)-4,MATCH(I$5,Data!$2:$2,0)))</f>
        <v>43.55</v>
      </c>
      <c r="J24" s="52">
        <f t="shared" si="0"/>
        <v>-0.33450488997555017</v>
      </c>
      <c r="K24" s="61">
        <f>IF($A24="","",INDEX(Data!$2:$9996,ROW(K24)-4,MATCH(K$5,Data!$2:$2,0)))</f>
        <v>132.39400000000001</v>
      </c>
      <c r="L24" s="52">
        <f t="shared" si="1"/>
        <v>3.368207370393498E-2</v>
      </c>
      <c r="M24" s="52">
        <f>IF($A24="","",INDEX(Data!$2:$9996,ROW(M24)-4,MATCH(M$5,Data!$2:$2,0)))</f>
        <v>4.9400530300000002E-2</v>
      </c>
      <c r="N24" s="52">
        <f t="shared" si="2"/>
        <v>-7.2169190603574365E-2</v>
      </c>
      <c r="O24" s="53"/>
      <c r="P24" s="61">
        <f>IF($A24="","",INDEX(Data!$2:$9996,ROW(P24)-4,MATCH(P$5,Data!$2:$2,0)))</f>
        <v>1932.1959999999999</v>
      </c>
      <c r="Q24" s="52">
        <f>IF($A24="","",INDEX(Data!$2:$9996,ROW(Q24)-4,MATCH(Q$5,Data!$2:$2,0)))</f>
        <v>0.23419773099999999</v>
      </c>
      <c r="R24" s="52">
        <f>IF($A24="","",INDEX(Data!$2:$9996,ROW(R24)-4,MATCH(R$5,Data!$2:$2,0)))</f>
        <v>0</v>
      </c>
      <c r="S24" s="52">
        <f>IF($A24="","",INDEX(Data!$2:$9996,ROW(S24)-4,MATCH(S$5,Data!$2:$2,0)))</f>
        <v>0.22525056230000001</v>
      </c>
      <c r="T24" s="52">
        <f t="shared" si="3"/>
        <v>3.2025050240687927E-2</v>
      </c>
      <c r="U24" s="52">
        <f>IF($A24="","",INDEX(Data!$2:$9996,ROW(U24)-4,MATCH(U$5,Data!$2:$2,0)))</f>
        <v>3.05546662E-2</v>
      </c>
      <c r="V24" s="41">
        <f>IF($A24="","",INDEX(Data!$2:$9996,ROW(V24)-4,MATCH(V$5,Data!$2:$2,0)))</f>
        <v>0.10568898090000001</v>
      </c>
      <c r="W24" s="53"/>
      <c r="X24" s="54">
        <f>IF($A24="","",INDEX(Data!$2:$9996,ROW(X24)-4,MATCH(X$5,Data!$2:$2,0)))</f>
        <v>31.161138072</v>
      </c>
      <c r="Y24" s="54">
        <f>IF($A24="","",INDEX(Data!$2:$9996,ROW(Y24)-4,MATCH(Y$5,Data!$2:$2,0)))</f>
        <v>41.303259679</v>
      </c>
      <c r="Z24" s="54">
        <f>IF($A24="","",INDEX(Data!$2:$9996,ROW(Z24)-4,MATCH(Z$5,Data!$2:$2,0)))</f>
        <v>16.699552772000001</v>
      </c>
      <c r="AA24" s="54">
        <f>IF($A24="","",INDEX(Data!$2:$9996,ROW(AA24)-4,MATCH(AA$5,Data!$2:$2,0)))</f>
        <v>26.841674379000001</v>
      </c>
      <c r="AB24" s="53"/>
      <c r="AC24" s="52">
        <f>IF($A24="","",INDEX(Data!$2:$9996,ROW(AC24)-4,MATCH(AC$5,Data!$2:$2,0)))</f>
        <v>0.22525056230000001</v>
      </c>
      <c r="AD24" s="52">
        <f>IF($A24="","",INDEX(Data!$2:$9996,ROW(AD24)-4,MATCH(AD$5,Data!$2:$2,0)))</f>
        <v>6.8231884699999995E-2</v>
      </c>
      <c r="AE24" s="52">
        <f>IF($A24="","",INDEX(Data!$2:$9996,ROW(AE24)-4,MATCH(AE$5,Data!$2:$2,0)))</f>
        <v>0.1131596156</v>
      </c>
      <c r="AF24" s="52">
        <f>IF($A24="","",INDEX(Data!$2:$9996,ROW(AF24)-4,MATCH(AF$5,Data!$2:$2,0)))</f>
        <v>4.5752199399999999E-2</v>
      </c>
      <c r="AG24" s="52">
        <f>IF($A24="","",INDEX(Data!$2:$9996,ROW(AG24)-4,MATCH(AG$5,Data!$2:$2,0)))</f>
        <v>-7.3538833999999997E-2</v>
      </c>
      <c r="AH24" s="52">
        <f>IF($A24="","",INDEX(Data!$2:$9996,ROW(AH24)-4,MATCH(AH$5,Data!$2:$2,0)))</f>
        <v>7.7280742099999994E-2</v>
      </c>
      <c r="AI24" s="52">
        <f>IF($A24="","",INDEX(Data!$2:$9996,ROW(AI24)-4,MATCH(AI$5,Data!$2:$2,0)))</f>
        <v>-0.103968828</v>
      </c>
      <c r="AJ24" s="52">
        <f>IF($A24="","",INDEX(Data!$2:$9996,ROW(AJ24)-4,MATCH(AJ$5,Data!$2:$2,0)))</f>
        <v>0</v>
      </c>
      <c r="AK24" s="52">
        <f>IF($A24="","",INDEX(Data!$2:$9996,ROW(AK24)-4,MATCH(AK$5,Data!$2:$2,0)))</f>
        <v>0.15701867759999999</v>
      </c>
      <c r="AL24" s="52">
        <f>IF($A24="","",INDEX(Data!$2:$9996,ROW(AL24)-4,MATCH(AL$5,Data!$2:$2,0)))</f>
        <v>3.05546662E-2</v>
      </c>
      <c r="AM24" s="52">
        <f>IF($A24="","",INDEX(Data!$2:$9996,ROW(AM24)-4,MATCH(AM$5,Data!$2:$2,0)))</f>
        <v>0.10568898090000001</v>
      </c>
      <c r="AN24" s="52">
        <f>IF($A24="","",INDEX(Data!$2:$9996,ROW(AN24)-4,MATCH(AN$5,Data!$2:$2,0)))</f>
        <v>2.07750305E-2</v>
      </c>
      <c r="AO24" s="53"/>
      <c r="AP24" s="52">
        <f>IF($A24="","",INDEX(Data!$2:$9996,ROW(AP24)-4,MATCH(AP$5,Data!$2:$2,0)))</f>
        <v>9.1447811399999995E-2</v>
      </c>
      <c r="AQ24" s="52">
        <f>IF($A24="","",INDEX(Data!$2:$9996,ROW(AQ24)-4,MATCH(AQ$5,Data!$2:$2,0)))</f>
        <v>0.1540119469</v>
      </c>
      <c r="AR24" s="52">
        <f>IF($A24="","",INDEX(Data!$2:$9996,ROW(AR24)-4,MATCH(AR$5,Data!$2:$2,0)))</f>
        <v>6.2224993899999997E-2</v>
      </c>
      <c r="AS24" s="52">
        <f>IF($A24="","",INDEX(Data!$2:$9996,ROW(AS24)-4,MATCH(AS$5,Data!$2:$2,0)))</f>
        <v>-1.854809E-3</v>
      </c>
      <c r="AT24" s="52">
        <f>IF($A24="","",INDEX(Data!$2:$9996,ROW(AT24)-4,MATCH(AT$5,Data!$2:$2,0)))</f>
        <v>6.3114011499999997E-2</v>
      </c>
      <c r="AU24" s="53"/>
      <c r="AV24" s="52">
        <f>IF($A24="","",INDEX(Data!$2:$9996,ROW(AV24)-4,MATCH(AV$5,Data!$2:$2,0)))</f>
        <v>4.25688522E-2</v>
      </c>
      <c r="AW24" s="52">
        <f>IF($A24="","",INDEX(Data!$2:$9996,ROW(AW24)-4,MATCH(AW$5,Data!$2:$2,0)))</f>
        <v>0</v>
      </c>
      <c r="AX24" s="52">
        <f>IF($A24="","",INDEX(Data!$2:$9996,ROW(AX24)-4,MATCH(AX$5,Data!$2:$2,0)))</f>
        <v>0.40232551840000003</v>
      </c>
      <c r="AY24" s="52">
        <f>IF($A24="","",INDEX(Data!$2:$9996,ROW(AY24)-4,MATCH(AY$5,Data!$2:$2,0)))</f>
        <v>6.2224993899999997E-2</v>
      </c>
      <c r="AZ24" s="75">
        <f>IF($A24="","",INDEX(Data!$2:$9996,ROW(AZ24)-4,MATCH(AZ$5,Data!$2:$2,0)))</f>
        <v>0</v>
      </c>
    </row>
    <row r="25" spans="1:52" x14ac:dyDescent="0.25">
      <c r="A25" s="21">
        <f t="shared" si="4"/>
        <v>38352</v>
      </c>
      <c r="B25" s="42">
        <f>IF($A25="","",INDEX(Data!$2:$9996,ROW(B25)-4,MATCH(B$5,Data!$2:$2,0)))</f>
        <v>98</v>
      </c>
      <c r="C25" s="43">
        <f>IF($A25="","",INDEX(Data!$2:$9996,ROW(C25)-4,MATCH(C$5,Data!$2:$2,0)))</f>
        <v>0.1474911626</v>
      </c>
      <c r="D25" s="43">
        <f>IF($A25="","",INDEX(Data!$2:$9996,ROW(D25)-4,MATCH(D$5,Data!$2:$2,0)))</f>
        <v>6.4467087399999998E-2</v>
      </c>
      <c r="E25" s="43">
        <f>IF($A25="","",INDEX(Data!$2:$9996,ROW(E25)-4,MATCH(E$5,Data!$2:$2,0)))</f>
        <v>2.8036515200000001E-2</v>
      </c>
      <c r="F25" s="53"/>
      <c r="G25" s="62">
        <f>IF($A25="","",INDEX(Data!$2:$9996,ROW(G25)-4,MATCH(G$5,Data!$2:$2,0)))</f>
        <v>297.98950000000002</v>
      </c>
      <c r="H25" s="49">
        <f t="shared" si="5"/>
        <v>0.10170622596864833</v>
      </c>
      <c r="I25" s="62">
        <f>IF($A25="","",INDEX(Data!$2:$9996,ROW(I25)-4,MATCH(I$5,Data!$2:$2,0)))</f>
        <v>37.707999999999998</v>
      </c>
      <c r="J25" s="49">
        <f t="shared" si="0"/>
        <v>-0.1341446613088404</v>
      </c>
      <c r="K25" s="62">
        <f>IF($A25="","",INDEX(Data!$2:$9996,ROW(K25)-4,MATCH(K$5,Data!$2:$2,0)))</f>
        <v>82.505499999999998</v>
      </c>
      <c r="L25" s="49">
        <f t="shared" si="1"/>
        <v>-0.37681843588078012</v>
      </c>
      <c r="M25" s="49">
        <f>IF($A25="","",INDEX(Data!$2:$9996,ROW(M25)-4,MATCH(M$5,Data!$2:$2,0)))</f>
        <v>4.02617199E-2</v>
      </c>
      <c r="N25" s="49">
        <f t="shared" si="2"/>
        <v>-0.18499417606454321</v>
      </c>
      <c r="O25" s="53"/>
      <c r="P25" s="62">
        <f>IF($A25="","",INDEX(Data!$2:$9996,ROW(P25)-4,MATCH(P$5,Data!$2:$2,0)))</f>
        <v>2005.7729999999999</v>
      </c>
      <c r="Q25" s="49">
        <f>IF($A25="","",INDEX(Data!$2:$9996,ROW(Q25)-4,MATCH(Q$5,Data!$2:$2,0)))</f>
        <v>0.2288370049</v>
      </c>
      <c r="R25" s="49">
        <f>IF($A25="","",INDEX(Data!$2:$9996,ROW(R25)-4,MATCH(R$5,Data!$2:$2,0)))</f>
        <v>0</v>
      </c>
      <c r="S25" s="49">
        <f>IF($A25="","",INDEX(Data!$2:$9996,ROW(S25)-4,MATCH(S$5,Data!$2:$2,0)))</f>
        <v>0.22166713739999999</v>
      </c>
      <c r="T25" s="49">
        <f t="shared" si="3"/>
        <v>3.8079470198675497E-2</v>
      </c>
      <c r="U25" s="49">
        <f>IF($A25="","",INDEX(Data!$2:$9996,ROW(U25)-4,MATCH(U$5,Data!$2:$2,0)))</f>
        <v>3.1848210299999999E-2</v>
      </c>
      <c r="V25" s="43">
        <f>IF($A25="","",INDEX(Data!$2:$9996,ROW(V25)-4,MATCH(V$5,Data!$2:$2,0)))</f>
        <v>0.109115185</v>
      </c>
      <c r="W25" s="53"/>
      <c r="X25" s="55">
        <f>IF($A25="","",INDEX(Data!$2:$9996,ROW(X25)-4,MATCH(X$5,Data!$2:$2,0)))</f>
        <v>29.874543367000001</v>
      </c>
      <c r="Y25" s="56">
        <f>IF($A25="","",INDEX(Data!$2:$9996,ROW(Y25)-4,MATCH(Y$5,Data!$2:$2,0)))</f>
        <v>45.912532689999999</v>
      </c>
      <c r="Z25" s="56">
        <f>IF($A25="","",INDEX(Data!$2:$9996,ROW(Z25)-4,MATCH(Z$5,Data!$2:$2,0)))</f>
        <v>16.600918662000002</v>
      </c>
      <c r="AA25" s="56">
        <f>IF($A25="","",INDEX(Data!$2:$9996,ROW(AA25)-4,MATCH(AA$5,Data!$2:$2,0)))</f>
        <v>32.638907986</v>
      </c>
      <c r="AB25" s="53"/>
      <c r="AC25" s="49">
        <f>IF($A25="","",INDEX(Data!$2:$9996,ROW(AC25)-4,MATCH(AC$5,Data!$2:$2,0)))</f>
        <v>0.22166713739999999</v>
      </c>
      <c r="AD25" s="49">
        <f>IF($A25="","",INDEX(Data!$2:$9996,ROW(AD25)-4,MATCH(AD$5,Data!$2:$2,0)))</f>
        <v>7.0791516099999993E-2</v>
      </c>
      <c r="AE25" s="49">
        <f>IF($A25="","",INDEX(Data!$2:$9996,ROW(AE25)-4,MATCH(AE$5,Data!$2:$2,0)))</f>
        <v>0.12578776080000001</v>
      </c>
      <c r="AF25" s="49">
        <f>IF($A25="","",INDEX(Data!$2:$9996,ROW(AF25)-4,MATCH(AF$5,Data!$2:$2,0)))</f>
        <v>4.5481968900000003E-2</v>
      </c>
      <c r="AG25" s="49">
        <f>IF($A25="","",INDEX(Data!$2:$9996,ROW(AG25)-4,MATCH(AG$5,Data!$2:$2,0)))</f>
        <v>-8.9421665999999997E-2</v>
      </c>
      <c r="AH25" s="49">
        <f>IF($A25="","",INDEX(Data!$2:$9996,ROW(AH25)-4,MATCH(AH$5,Data!$2:$2,0)))</f>
        <v>8.6035610499999998E-2</v>
      </c>
      <c r="AI25" s="49">
        <f>IF($A25="","",INDEX(Data!$2:$9996,ROW(AI25)-4,MATCH(AI$5,Data!$2:$2,0)))</f>
        <v>-0.101018834</v>
      </c>
      <c r="AJ25" s="49">
        <f>IF($A25="","",INDEX(Data!$2:$9996,ROW(AJ25)-4,MATCH(AJ$5,Data!$2:$2,0)))</f>
        <v>0</v>
      </c>
      <c r="AK25" s="49">
        <f>IF($A25="","",INDEX(Data!$2:$9996,ROW(AK25)-4,MATCH(AK$5,Data!$2:$2,0)))</f>
        <v>0.15087562130000001</v>
      </c>
      <c r="AL25" s="49">
        <f>IF($A25="","",INDEX(Data!$2:$9996,ROW(AL25)-4,MATCH(AL$5,Data!$2:$2,0)))</f>
        <v>3.1848210299999999E-2</v>
      </c>
      <c r="AM25" s="49">
        <f>IF($A25="","",INDEX(Data!$2:$9996,ROW(AM25)-4,MATCH(AM$5,Data!$2:$2,0)))</f>
        <v>0.109115185</v>
      </c>
      <c r="AN25" s="49">
        <f>IF($A25="","",INDEX(Data!$2:$9996,ROW(AN25)-4,MATCH(AN$5,Data!$2:$2,0)))</f>
        <v>9.9122260999999993E-3</v>
      </c>
      <c r="AO25" s="53"/>
      <c r="AP25" s="49">
        <f>IF($A25="","",INDEX(Data!$2:$9996,ROW(AP25)-4,MATCH(AP$5,Data!$2:$2,0)))</f>
        <v>8.1706358300000004E-2</v>
      </c>
      <c r="AQ25" s="49">
        <f>IF($A25="","",INDEX(Data!$2:$9996,ROW(AQ25)-4,MATCH(AQ$5,Data!$2:$2,0)))</f>
        <v>0.1474911626</v>
      </c>
      <c r="AR25" s="49">
        <f>IF($A25="","",INDEX(Data!$2:$9996,ROW(AR25)-4,MATCH(AR$5,Data!$2:$2,0)))</f>
        <v>6.4467087399999998E-2</v>
      </c>
      <c r="AS25" s="49">
        <f>IF($A25="","",INDEX(Data!$2:$9996,ROW(AS25)-4,MATCH(AS$5,Data!$2:$2,0)))</f>
        <v>-2.63452E-3</v>
      </c>
      <c r="AT25" s="49">
        <f>IF($A25="","",INDEX(Data!$2:$9996,ROW(AT25)-4,MATCH(AT$5,Data!$2:$2,0)))</f>
        <v>6.1897674399999998E-2</v>
      </c>
      <c r="AU25" s="53"/>
      <c r="AV25" s="49">
        <f>IF($A25="","",INDEX(Data!$2:$9996,ROW(AV25)-4,MATCH(AV$5,Data!$2:$2,0)))</f>
        <v>4.2570316300000001E-2</v>
      </c>
      <c r="AW25" s="49">
        <f>IF($A25="","",INDEX(Data!$2:$9996,ROW(AW25)-4,MATCH(AW$5,Data!$2:$2,0)))</f>
        <v>0</v>
      </c>
      <c r="AX25" s="49">
        <f>IF($A25="","",INDEX(Data!$2:$9996,ROW(AX25)-4,MATCH(AX$5,Data!$2:$2,0)))</f>
        <v>0.4072423536</v>
      </c>
      <c r="AY25" s="49">
        <f>IF($A25="","",INDEX(Data!$2:$9996,ROW(AY25)-4,MATCH(AY$5,Data!$2:$2,0)))</f>
        <v>6.4467087399999998E-2</v>
      </c>
      <c r="AZ25" s="76">
        <f>IF($A25="","",INDEX(Data!$2:$9996,ROW(AZ25)-4,MATCH(AZ$5,Data!$2:$2,0)))</f>
        <v>0</v>
      </c>
    </row>
    <row r="26" spans="1:52" x14ac:dyDescent="0.25">
      <c r="A26" s="19">
        <f t="shared" si="4"/>
        <v>38442</v>
      </c>
      <c r="B26" s="40">
        <f>IF($A26="","",INDEX(Data!$2:$9996,ROW(B26)-4,MATCH(B$5,Data!$2:$2,0)))</f>
        <v>101</v>
      </c>
      <c r="C26" s="41">
        <f>IF($A26="","",INDEX(Data!$2:$9996,ROW(C26)-4,MATCH(C$5,Data!$2:$2,0)))</f>
        <v>0.15479621239999999</v>
      </c>
      <c r="D26" s="41">
        <f>IF($A26="","",INDEX(Data!$2:$9996,ROW(D26)-4,MATCH(D$5,Data!$2:$2,0)))</f>
        <v>6.3401917000000002E-2</v>
      </c>
      <c r="E26" s="41">
        <f>IF($A26="","",INDEX(Data!$2:$9996,ROW(E26)-4,MATCH(E$5,Data!$2:$2,0)))</f>
        <v>2.01624462E-2</v>
      </c>
      <c r="F26" s="53"/>
      <c r="G26" s="61">
        <f>IF($A26="","",INDEX(Data!$2:$9996,ROW(G26)-4,MATCH(G$5,Data!$2:$2,0)))</f>
        <v>230.59899999999999</v>
      </c>
      <c r="H26" s="52">
        <f t="shared" si="5"/>
        <v>-0.22615058584278985</v>
      </c>
      <c r="I26" s="61">
        <f>IF($A26="","",INDEX(Data!$2:$9996,ROW(I26)-4,MATCH(I$5,Data!$2:$2,0)))</f>
        <v>24.420999999999999</v>
      </c>
      <c r="J26" s="52">
        <f t="shared" si="0"/>
        <v>-0.35236554577278029</v>
      </c>
      <c r="K26" s="61">
        <f>IF($A26="","",INDEX(Data!$2:$9996,ROW(K26)-4,MATCH(K$5,Data!$2:$2,0)))</f>
        <v>110.134</v>
      </c>
      <c r="L26" s="52">
        <f t="shared" si="1"/>
        <v>0.3348685845186079</v>
      </c>
      <c r="M26" s="52">
        <f>IF($A26="","",INDEX(Data!$2:$9996,ROW(M26)-4,MATCH(M$5,Data!$2:$2,0)))</f>
        <v>5.6112624100000001E-2</v>
      </c>
      <c r="N26" s="52">
        <f t="shared" si="2"/>
        <v>0.39369664881107086</v>
      </c>
      <c r="O26" s="53"/>
      <c r="P26" s="61">
        <f>IF($A26="","",INDEX(Data!$2:$9996,ROW(P26)-4,MATCH(P$5,Data!$2:$2,0)))</f>
        <v>2058</v>
      </c>
      <c r="Q26" s="52">
        <f>IF($A26="","",INDEX(Data!$2:$9996,ROW(Q26)-4,MATCH(Q$5,Data!$2:$2,0)))</f>
        <v>0.2240958445</v>
      </c>
      <c r="R26" s="52">
        <f>IF($A26="","",INDEX(Data!$2:$9996,ROW(R26)-4,MATCH(R$5,Data!$2:$2,0)))</f>
        <v>0</v>
      </c>
      <c r="S26" s="52">
        <f>IF($A26="","",INDEX(Data!$2:$9996,ROW(S26)-4,MATCH(S$5,Data!$2:$2,0)))</f>
        <v>0.21303088349999999</v>
      </c>
      <c r="T26" s="52">
        <f t="shared" si="3"/>
        <v>2.6038340330635665E-2</v>
      </c>
      <c r="U26" s="52">
        <f>IF($A26="","",INDEX(Data!$2:$9996,ROW(U26)-4,MATCH(U$5,Data!$2:$2,0)))</f>
        <v>3.15882907E-2</v>
      </c>
      <c r="V26" s="41">
        <f>IF($A26="","",INDEX(Data!$2:$9996,ROW(V26)-4,MATCH(V$5,Data!$2:$2,0)))</f>
        <v>0.1097283523</v>
      </c>
      <c r="W26" s="53"/>
      <c r="X26" s="54">
        <f>IF($A26="","",INDEX(Data!$2:$9996,ROW(X26)-4,MATCH(X$5,Data!$2:$2,0)))</f>
        <v>32.211418633000001</v>
      </c>
      <c r="Y26" s="54">
        <f>IF($A26="","",INDEX(Data!$2:$9996,ROW(Y26)-4,MATCH(Y$5,Data!$2:$2,0)))</f>
        <v>45.743097669999997</v>
      </c>
      <c r="Z26" s="54">
        <f>IF($A26="","",INDEX(Data!$2:$9996,ROW(Z26)-4,MATCH(Z$5,Data!$2:$2,0)))</f>
        <v>13.054591473</v>
      </c>
      <c r="AA26" s="54">
        <f>IF($A26="","",INDEX(Data!$2:$9996,ROW(AA26)-4,MATCH(AA$5,Data!$2:$2,0)))</f>
        <v>26.586270510999999</v>
      </c>
      <c r="AB26" s="53"/>
      <c r="AC26" s="52">
        <f>IF($A26="","",INDEX(Data!$2:$9996,ROW(AC26)-4,MATCH(AC$5,Data!$2:$2,0)))</f>
        <v>0.21303088349999999</v>
      </c>
      <c r="AD26" s="52">
        <f>IF($A26="","",INDEX(Data!$2:$9996,ROW(AD26)-4,MATCH(AD$5,Data!$2:$2,0)))</f>
        <v>5.54365265E-2</v>
      </c>
      <c r="AE26" s="52">
        <f>IF($A26="","",INDEX(Data!$2:$9996,ROW(AE26)-4,MATCH(AE$5,Data!$2:$2,0)))</f>
        <v>0.1253235553</v>
      </c>
      <c r="AF26" s="52">
        <f>IF($A26="","",INDEX(Data!$2:$9996,ROW(AF26)-4,MATCH(AF$5,Data!$2:$2,0)))</f>
        <v>3.5766003999999997E-2</v>
      </c>
      <c r="AG26" s="52">
        <f>IF($A26="","",INDEX(Data!$2:$9996,ROW(AG26)-4,MATCH(AG$5,Data!$2:$2,0)))</f>
        <v>-7.2839097000000005E-2</v>
      </c>
      <c r="AH26" s="52">
        <f>IF($A26="","",INDEX(Data!$2:$9996,ROW(AH26)-4,MATCH(AH$5,Data!$2:$2,0)))</f>
        <v>8.1869265199999999E-2</v>
      </c>
      <c r="AI26" s="52">
        <f>IF($A26="","",INDEX(Data!$2:$9996,ROW(AI26)-4,MATCH(AI$5,Data!$2:$2,0)))</f>
        <v>-0.10435464699999999</v>
      </c>
      <c r="AJ26" s="52">
        <f>IF($A26="","",INDEX(Data!$2:$9996,ROW(AJ26)-4,MATCH(AJ$5,Data!$2:$2,0)))</f>
        <v>0</v>
      </c>
      <c r="AK26" s="52">
        <f>IF($A26="","",INDEX(Data!$2:$9996,ROW(AK26)-4,MATCH(AK$5,Data!$2:$2,0)))</f>
        <v>0.15759435699999999</v>
      </c>
      <c r="AL26" s="52">
        <f>IF($A26="","",INDEX(Data!$2:$9996,ROW(AL26)-4,MATCH(AL$5,Data!$2:$2,0)))</f>
        <v>3.15882907E-2</v>
      </c>
      <c r="AM26" s="52">
        <f>IF($A26="","",INDEX(Data!$2:$9996,ROW(AM26)-4,MATCH(AM$5,Data!$2:$2,0)))</f>
        <v>0.1097283523</v>
      </c>
      <c r="AN26" s="52">
        <f>IF($A26="","",INDEX(Data!$2:$9996,ROW(AN26)-4,MATCH(AN$5,Data!$2:$2,0)))</f>
        <v>1.6277713900000001E-2</v>
      </c>
      <c r="AO26" s="53"/>
      <c r="AP26" s="52">
        <f>IF($A26="","",INDEX(Data!$2:$9996,ROW(AP26)-4,MATCH(AP$5,Data!$2:$2,0)))</f>
        <v>8.5498673400000003E-2</v>
      </c>
      <c r="AQ26" s="52">
        <f>IF($A26="","",INDEX(Data!$2:$9996,ROW(AQ26)-4,MATCH(AQ$5,Data!$2:$2,0)))</f>
        <v>0.15479621239999999</v>
      </c>
      <c r="AR26" s="52">
        <f>IF($A26="","",INDEX(Data!$2:$9996,ROW(AR26)-4,MATCH(AR$5,Data!$2:$2,0)))</f>
        <v>6.3401917000000002E-2</v>
      </c>
      <c r="AS26" s="52">
        <f>IF($A26="","",INDEX(Data!$2:$9996,ROW(AS26)-4,MATCH(AS$5,Data!$2:$2,0)))</f>
        <v>-3.4432199999999999E-3</v>
      </c>
      <c r="AT26" s="52">
        <f>IF($A26="","",INDEX(Data!$2:$9996,ROW(AT26)-4,MATCH(AT$5,Data!$2:$2,0)))</f>
        <v>6.1391758599999999E-2</v>
      </c>
      <c r="AU26" s="53"/>
      <c r="AV26" s="52">
        <f>IF($A26="","",INDEX(Data!$2:$9996,ROW(AV26)-4,MATCH(AV$5,Data!$2:$2,0)))</f>
        <v>4.24302129E-2</v>
      </c>
      <c r="AW26" s="52">
        <f>IF($A26="","",INDEX(Data!$2:$9996,ROW(AW26)-4,MATCH(AW$5,Data!$2:$2,0)))</f>
        <v>0</v>
      </c>
      <c r="AX26" s="52">
        <f>IF($A26="","",INDEX(Data!$2:$9996,ROW(AX26)-4,MATCH(AX$5,Data!$2:$2,0)))</f>
        <v>0.40964069359999999</v>
      </c>
      <c r="AY26" s="52">
        <f>IF($A26="","",INDEX(Data!$2:$9996,ROW(AY26)-4,MATCH(AY$5,Data!$2:$2,0)))</f>
        <v>6.3401917000000002E-2</v>
      </c>
      <c r="AZ26" s="75">
        <f>IF($A26="","",INDEX(Data!$2:$9996,ROW(AZ26)-4,MATCH(AZ$5,Data!$2:$2,0)))</f>
        <v>0</v>
      </c>
    </row>
    <row r="27" spans="1:52" x14ac:dyDescent="0.25">
      <c r="A27" s="21">
        <f t="shared" si="4"/>
        <v>38533</v>
      </c>
      <c r="B27" s="42">
        <f>IF($A27="","",INDEX(Data!$2:$9996,ROW(B27)-4,MATCH(B$5,Data!$2:$2,0)))</f>
        <v>102</v>
      </c>
      <c r="C27" s="43">
        <f>IF($A27="","",INDEX(Data!$2:$9996,ROW(C27)-4,MATCH(C$5,Data!$2:$2,0)))</f>
        <v>0.13592793489999999</v>
      </c>
      <c r="D27" s="43">
        <f>IF($A27="","",INDEX(Data!$2:$9996,ROW(D27)-4,MATCH(D$5,Data!$2:$2,0)))</f>
        <v>6.0439449300000003E-2</v>
      </c>
      <c r="E27" s="43">
        <f>IF($A27="","",INDEX(Data!$2:$9996,ROW(E27)-4,MATCH(E$5,Data!$2:$2,0)))</f>
        <v>1.17612655E-2</v>
      </c>
      <c r="F27" s="53"/>
      <c r="G27" s="62">
        <f>IF($A27="","",INDEX(Data!$2:$9996,ROW(G27)-4,MATCH(G$5,Data!$2:$2,0)))</f>
        <v>247.79900000000001</v>
      </c>
      <c r="H27" s="49">
        <f t="shared" si="5"/>
        <v>7.4588354676299623E-2</v>
      </c>
      <c r="I27" s="62">
        <f>IF($A27="","",INDEX(Data!$2:$9996,ROW(I27)-4,MATCH(I$5,Data!$2:$2,0)))</f>
        <v>11.297499999999999</v>
      </c>
      <c r="J27" s="49">
        <f t="shared" si="0"/>
        <v>-0.53738585643503545</v>
      </c>
      <c r="K27" s="62">
        <f>IF($A27="","",INDEX(Data!$2:$9996,ROW(K27)-4,MATCH(K$5,Data!$2:$2,0)))</f>
        <v>96.4495</v>
      </c>
      <c r="L27" s="49">
        <f t="shared" si="1"/>
        <v>-0.12425318248678882</v>
      </c>
      <c r="M27" s="49">
        <f>IF($A27="","",INDEX(Data!$2:$9996,ROW(M27)-4,MATCH(M$5,Data!$2:$2,0)))</f>
        <v>4.9261564899999999E-2</v>
      </c>
      <c r="N27" s="49">
        <f t="shared" si="2"/>
        <v>-0.1220947925691467</v>
      </c>
      <c r="O27" s="53"/>
      <c r="P27" s="62">
        <f>IF($A27="","",INDEX(Data!$2:$9996,ROW(P27)-4,MATCH(P$5,Data!$2:$2,0)))</f>
        <v>2123.5059999999999</v>
      </c>
      <c r="Q27" s="49">
        <f>IF($A27="","",INDEX(Data!$2:$9996,ROW(Q27)-4,MATCH(Q$5,Data!$2:$2,0)))</f>
        <v>0.21826983820000001</v>
      </c>
      <c r="R27" s="49">
        <f>IF($A27="","",INDEX(Data!$2:$9996,ROW(R27)-4,MATCH(R$5,Data!$2:$2,0)))</f>
        <v>0</v>
      </c>
      <c r="S27" s="49">
        <f>IF($A27="","",INDEX(Data!$2:$9996,ROW(S27)-4,MATCH(S$5,Data!$2:$2,0)))</f>
        <v>0.20978981920000001</v>
      </c>
      <c r="T27" s="49">
        <f t="shared" si="3"/>
        <v>3.182993197278905E-2</v>
      </c>
      <c r="U27" s="49">
        <f>IF($A27="","",INDEX(Data!$2:$9996,ROW(U27)-4,MATCH(U$5,Data!$2:$2,0)))</f>
        <v>3.1535105200000003E-2</v>
      </c>
      <c r="V27" s="43">
        <f>IF($A27="","",INDEX(Data!$2:$9996,ROW(V27)-4,MATCH(V$5,Data!$2:$2,0)))</f>
        <v>0.11606283169999999</v>
      </c>
      <c r="W27" s="53"/>
      <c r="X27" s="55">
        <f>IF($A27="","",INDEX(Data!$2:$9996,ROW(X27)-4,MATCH(X$5,Data!$2:$2,0)))</f>
        <v>30.244228534000001</v>
      </c>
      <c r="Y27" s="56">
        <f>IF($A27="","",INDEX(Data!$2:$9996,ROW(Y27)-4,MATCH(Y$5,Data!$2:$2,0)))</f>
        <v>41.553082783999997</v>
      </c>
      <c r="Z27" s="56">
        <f>IF($A27="","",INDEX(Data!$2:$9996,ROW(Z27)-4,MATCH(Z$5,Data!$2:$2,0)))</f>
        <v>15.221630595000001</v>
      </c>
      <c r="AA27" s="56">
        <f>IF($A27="","",INDEX(Data!$2:$9996,ROW(AA27)-4,MATCH(AA$5,Data!$2:$2,0)))</f>
        <v>26.530484844</v>
      </c>
      <c r="AB27" s="53"/>
      <c r="AC27" s="49">
        <f>IF($A27="","",INDEX(Data!$2:$9996,ROW(AC27)-4,MATCH(AC$5,Data!$2:$2,0)))</f>
        <v>0.20978981920000001</v>
      </c>
      <c r="AD27" s="49">
        <f>IF($A27="","",INDEX(Data!$2:$9996,ROW(AD27)-4,MATCH(AD$5,Data!$2:$2,0)))</f>
        <v>6.4427686299999995E-2</v>
      </c>
      <c r="AE27" s="49">
        <f>IF($A27="","",INDEX(Data!$2:$9996,ROW(AE27)-4,MATCH(AE$5,Data!$2:$2,0)))</f>
        <v>0.1138440624</v>
      </c>
      <c r="AF27" s="49">
        <f>IF($A27="","",INDEX(Data!$2:$9996,ROW(AF27)-4,MATCH(AF$5,Data!$2:$2,0)))</f>
        <v>4.1703097500000001E-2</v>
      </c>
      <c r="AG27" s="49">
        <f>IF($A27="","",INDEX(Data!$2:$9996,ROW(AG27)-4,MATCH(AG$5,Data!$2:$2,0)))</f>
        <v>-7.2686260000000003E-2</v>
      </c>
      <c r="AH27" s="49">
        <f>IF($A27="","",INDEX(Data!$2:$9996,ROW(AH27)-4,MATCH(AH$5,Data!$2:$2,0)))</f>
        <v>7.0373669E-2</v>
      </c>
      <c r="AI27" s="49">
        <f>IF($A27="","",INDEX(Data!$2:$9996,ROW(AI27)-4,MATCH(AI$5,Data!$2:$2,0)))</f>
        <v>-9.9381976999999996E-2</v>
      </c>
      <c r="AJ27" s="49">
        <f>IF($A27="","",INDEX(Data!$2:$9996,ROW(AJ27)-4,MATCH(AJ$5,Data!$2:$2,0)))</f>
        <v>0</v>
      </c>
      <c r="AK27" s="49">
        <f>IF($A27="","",INDEX(Data!$2:$9996,ROW(AK27)-4,MATCH(AK$5,Data!$2:$2,0)))</f>
        <v>0.1453621329</v>
      </c>
      <c r="AL27" s="49">
        <f>IF($A27="","",INDEX(Data!$2:$9996,ROW(AL27)-4,MATCH(AL$5,Data!$2:$2,0)))</f>
        <v>3.1535105200000003E-2</v>
      </c>
      <c r="AM27" s="49">
        <f>IF($A27="","",INDEX(Data!$2:$9996,ROW(AM27)-4,MATCH(AM$5,Data!$2:$2,0)))</f>
        <v>0.11606283169999999</v>
      </c>
      <c r="AN27" s="49">
        <f>IF($A27="","",INDEX(Data!$2:$9996,ROW(AN27)-4,MATCH(AN$5,Data!$2:$2,0)))</f>
        <v>-2.2358040000000001E-3</v>
      </c>
      <c r="AO27" s="53"/>
      <c r="AP27" s="49">
        <f>IF($A27="","",INDEX(Data!$2:$9996,ROW(AP27)-4,MATCH(AP$5,Data!$2:$2,0)))</f>
        <v>7.8612078500000002E-2</v>
      </c>
      <c r="AQ27" s="49">
        <f>IF($A27="","",INDEX(Data!$2:$9996,ROW(AQ27)-4,MATCH(AQ$5,Data!$2:$2,0)))</f>
        <v>0.13592793489999999</v>
      </c>
      <c r="AR27" s="49">
        <f>IF($A27="","",INDEX(Data!$2:$9996,ROW(AR27)-4,MATCH(AR$5,Data!$2:$2,0)))</f>
        <v>6.0439449300000003E-2</v>
      </c>
      <c r="AS27" s="49">
        <f>IF($A27="","",INDEX(Data!$2:$9996,ROW(AS27)-4,MATCH(AS$5,Data!$2:$2,0)))</f>
        <v>-3.1463820000000001E-3</v>
      </c>
      <c r="AT27" s="49">
        <f>IF($A27="","",INDEX(Data!$2:$9996,ROW(AT27)-4,MATCH(AT$5,Data!$2:$2,0)))</f>
        <v>6.0791891899999999E-2</v>
      </c>
      <c r="AU27" s="53"/>
      <c r="AV27" s="49">
        <f>IF($A27="","",INDEX(Data!$2:$9996,ROW(AV27)-4,MATCH(AV$5,Data!$2:$2,0)))</f>
        <v>4.5470951099999997E-2</v>
      </c>
      <c r="AW27" s="49">
        <f>IF($A27="","",INDEX(Data!$2:$9996,ROW(AW27)-4,MATCH(AW$5,Data!$2:$2,0)))</f>
        <v>0</v>
      </c>
      <c r="AX27" s="49">
        <f>IF($A27="","",INDEX(Data!$2:$9996,ROW(AX27)-4,MATCH(AX$5,Data!$2:$2,0)))</f>
        <v>0.4102697555</v>
      </c>
      <c r="AY27" s="49">
        <f>IF($A27="","",INDEX(Data!$2:$9996,ROW(AY27)-4,MATCH(AY$5,Data!$2:$2,0)))</f>
        <v>6.0439449300000003E-2</v>
      </c>
      <c r="AZ27" s="76">
        <f>IF($A27="","",INDEX(Data!$2:$9996,ROW(AZ27)-4,MATCH(AZ$5,Data!$2:$2,0)))</f>
        <v>0</v>
      </c>
    </row>
    <row r="28" spans="1:52" x14ac:dyDescent="0.25">
      <c r="A28" s="19">
        <f t="shared" si="4"/>
        <v>38625</v>
      </c>
      <c r="B28" s="40">
        <f>IF($A28="","",INDEX(Data!$2:$9996,ROW(B28)-4,MATCH(B$5,Data!$2:$2,0)))</f>
        <v>102</v>
      </c>
      <c r="C28" s="41">
        <f>IF($A28="","",INDEX(Data!$2:$9996,ROW(C28)-4,MATCH(C$5,Data!$2:$2,0)))</f>
        <v>0.14256632750000001</v>
      </c>
      <c r="D28" s="41">
        <f>IF($A28="","",INDEX(Data!$2:$9996,ROW(D28)-4,MATCH(D$5,Data!$2:$2,0)))</f>
        <v>6.2423037700000003E-2</v>
      </c>
      <c r="E28" s="41">
        <f>IF($A28="","",INDEX(Data!$2:$9996,ROW(E28)-4,MATCH(E$5,Data!$2:$2,0)))</f>
        <v>1.6222144500000001E-2</v>
      </c>
      <c r="F28" s="53"/>
      <c r="G28" s="61">
        <f>IF($A28="","",INDEX(Data!$2:$9996,ROW(G28)-4,MATCH(G$5,Data!$2:$2,0)))</f>
        <v>238.989</v>
      </c>
      <c r="H28" s="52">
        <f t="shared" si="5"/>
        <v>-3.5553008688493502E-2</v>
      </c>
      <c r="I28" s="61">
        <f>IF($A28="","",INDEX(Data!$2:$9996,ROW(I28)-4,MATCH(I$5,Data!$2:$2,0)))</f>
        <v>13.887</v>
      </c>
      <c r="J28" s="52">
        <f t="shared" si="0"/>
        <v>0.22921000221287907</v>
      </c>
      <c r="K28" s="61">
        <f>IF($A28="","",INDEX(Data!$2:$9996,ROW(K28)-4,MATCH(K$5,Data!$2:$2,0)))</f>
        <v>103.3155</v>
      </c>
      <c r="L28" s="52">
        <f t="shared" si="1"/>
        <v>7.118751263614638E-2</v>
      </c>
      <c r="M28" s="52">
        <f>IF($A28="","",INDEX(Data!$2:$9996,ROW(M28)-4,MATCH(M$5,Data!$2:$2,0)))</f>
        <v>4.9001663600000002E-2</v>
      </c>
      <c r="N28" s="52">
        <f t="shared" si="2"/>
        <v>-5.2759448573668219E-3</v>
      </c>
      <c r="O28" s="53"/>
      <c r="P28" s="61">
        <f>IF($A28="","",INDEX(Data!$2:$9996,ROW(P28)-4,MATCH(P$5,Data!$2:$2,0)))</f>
        <v>2229.5160000000001</v>
      </c>
      <c r="Q28" s="52">
        <f>IF($A28="","",INDEX(Data!$2:$9996,ROW(Q28)-4,MATCH(Q$5,Data!$2:$2,0)))</f>
        <v>0.21650697990000001</v>
      </c>
      <c r="R28" s="52">
        <f>IF($A28="","",INDEX(Data!$2:$9996,ROW(R28)-4,MATCH(R$5,Data!$2:$2,0)))</f>
        <v>0</v>
      </c>
      <c r="S28" s="52">
        <f>IF($A28="","",INDEX(Data!$2:$9996,ROW(S28)-4,MATCH(S$5,Data!$2:$2,0)))</f>
        <v>0.20686822969999999</v>
      </c>
      <c r="T28" s="52">
        <f t="shared" si="3"/>
        <v>4.9922157036523668E-2</v>
      </c>
      <c r="U28" s="52">
        <f>IF($A28="","",INDEX(Data!$2:$9996,ROW(U28)-4,MATCH(U$5,Data!$2:$2,0)))</f>
        <v>3.01176888E-2</v>
      </c>
      <c r="V28" s="41">
        <f>IF($A28="","",INDEX(Data!$2:$9996,ROW(V28)-4,MATCH(V$5,Data!$2:$2,0)))</f>
        <v>0.1149875068</v>
      </c>
      <c r="W28" s="53"/>
      <c r="X28" s="54">
        <f>IF($A28="","",INDEX(Data!$2:$9996,ROW(X28)-4,MATCH(X$5,Data!$2:$2,0)))</f>
        <v>27.414994569000001</v>
      </c>
      <c r="Y28" s="54">
        <f>IF($A28="","",INDEX(Data!$2:$9996,ROW(Y28)-4,MATCH(Y$5,Data!$2:$2,0)))</f>
        <v>42.124024585000001</v>
      </c>
      <c r="Z28" s="54">
        <f>IF($A28="","",INDEX(Data!$2:$9996,ROW(Z28)-4,MATCH(Z$5,Data!$2:$2,0)))</f>
        <v>16.573551349999999</v>
      </c>
      <c r="AA28" s="54">
        <f>IF($A28="","",INDEX(Data!$2:$9996,ROW(AA28)-4,MATCH(AA$5,Data!$2:$2,0)))</f>
        <v>31.282581366999999</v>
      </c>
      <c r="AB28" s="53"/>
      <c r="AC28" s="52">
        <f>IF($A28="","",INDEX(Data!$2:$9996,ROW(AC28)-4,MATCH(AC$5,Data!$2:$2,0)))</f>
        <v>0.20686822969999999</v>
      </c>
      <c r="AD28" s="52">
        <f>IF($A28="","",INDEX(Data!$2:$9996,ROW(AD28)-4,MATCH(AD$5,Data!$2:$2,0)))</f>
        <v>6.6809879700000005E-2</v>
      </c>
      <c r="AE28" s="52">
        <f>IF($A28="","",INDEX(Data!$2:$9996,ROW(AE28)-4,MATCH(AE$5,Data!$2:$2,0)))</f>
        <v>0.1154082865</v>
      </c>
      <c r="AF28" s="52">
        <f>IF($A28="","",INDEX(Data!$2:$9996,ROW(AF28)-4,MATCH(AF$5,Data!$2:$2,0)))</f>
        <v>4.5406990000000001E-2</v>
      </c>
      <c r="AG28" s="52">
        <f>IF($A28="","",INDEX(Data!$2:$9996,ROW(AG28)-4,MATCH(AG$5,Data!$2:$2,0)))</f>
        <v>-8.5705701999999995E-2</v>
      </c>
      <c r="AH28" s="52">
        <f>IF($A28="","",INDEX(Data!$2:$9996,ROW(AH28)-4,MATCH(AH$5,Data!$2:$2,0)))</f>
        <v>9.3952084500000005E-2</v>
      </c>
      <c r="AI28" s="52">
        <f>IF($A28="","",INDEX(Data!$2:$9996,ROW(AI28)-4,MATCH(AI$5,Data!$2:$2,0)))</f>
        <v>-0.124177594</v>
      </c>
      <c r="AJ28" s="52">
        <f>IF($A28="","",INDEX(Data!$2:$9996,ROW(AJ28)-4,MATCH(AJ$5,Data!$2:$2,0)))</f>
        <v>0</v>
      </c>
      <c r="AK28" s="52">
        <f>IF($A28="","",INDEX(Data!$2:$9996,ROW(AK28)-4,MATCH(AK$5,Data!$2:$2,0)))</f>
        <v>0.14005835010000001</v>
      </c>
      <c r="AL28" s="52">
        <f>IF($A28="","",INDEX(Data!$2:$9996,ROW(AL28)-4,MATCH(AL$5,Data!$2:$2,0)))</f>
        <v>3.01176888E-2</v>
      </c>
      <c r="AM28" s="52">
        <f>IF($A28="","",INDEX(Data!$2:$9996,ROW(AM28)-4,MATCH(AM$5,Data!$2:$2,0)))</f>
        <v>0.1149875068</v>
      </c>
      <c r="AN28" s="52">
        <f>IF($A28="","",INDEX(Data!$2:$9996,ROW(AN28)-4,MATCH(AN$5,Data!$2:$2,0)))</f>
        <v>-5.0468450000000003E-3</v>
      </c>
      <c r="AO28" s="53"/>
      <c r="AP28" s="52">
        <f>IF($A28="","",INDEX(Data!$2:$9996,ROW(AP28)-4,MATCH(AP$5,Data!$2:$2,0)))</f>
        <v>7.7459663499999998E-2</v>
      </c>
      <c r="AQ28" s="52">
        <f>IF($A28="","",INDEX(Data!$2:$9996,ROW(AQ28)-4,MATCH(AQ$5,Data!$2:$2,0)))</f>
        <v>0.14256632750000001</v>
      </c>
      <c r="AR28" s="52">
        <f>IF($A28="","",INDEX(Data!$2:$9996,ROW(AR28)-4,MATCH(AR$5,Data!$2:$2,0)))</f>
        <v>6.2423037700000003E-2</v>
      </c>
      <c r="AS28" s="52">
        <f>IF($A28="","",INDEX(Data!$2:$9996,ROW(AS28)-4,MATCH(AS$5,Data!$2:$2,0)))</f>
        <v>-3.2336309999999998E-3</v>
      </c>
      <c r="AT28" s="52">
        <f>IF($A28="","",INDEX(Data!$2:$9996,ROW(AT28)-4,MATCH(AT$5,Data!$2:$2,0)))</f>
        <v>6.2001497699999998E-2</v>
      </c>
      <c r="AU28" s="53"/>
      <c r="AV28" s="52">
        <f>IF($A28="","",INDEX(Data!$2:$9996,ROW(AV28)-4,MATCH(AV$5,Data!$2:$2,0)))</f>
        <v>4.65233195E-2</v>
      </c>
      <c r="AW28" s="52">
        <f>IF($A28="","",INDEX(Data!$2:$9996,ROW(AW28)-4,MATCH(AW$5,Data!$2:$2,0)))</f>
        <v>0</v>
      </c>
      <c r="AX28" s="52">
        <f>IF($A28="","",INDEX(Data!$2:$9996,ROW(AX28)-4,MATCH(AX$5,Data!$2:$2,0)))</f>
        <v>0.39683256280000001</v>
      </c>
      <c r="AY28" s="52">
        <f>IF($A28="","",INDEX(Data!$2:$9996,ROW(AY28)-4,MATCH(AY$5,Data!$2:$2,0)))</f>
        <v>6.2423037700000003E-2</v>
      </c>
      <c r="AZ28" s="75">
        <f>IF($A28="","",INDEX(Data!$2:$9996,ROW(AZ28)-4,MATCH(AZ$5,Data!$2:$2,0)))</f>
        <v>0</v>
      </c>
    </row>
    <row r="29" spans="1:52" x14ac:dyDescent="0.25">
      <c r="A29" s="21">
        <f t="shared" si="4"/>
        <v>38717</v>
      </c>
      <c r="B29" s="42">
        <f>IF($A29="","",INDEX(Data!$2:$9996,ROW(B29)-4,MATCH(B$5,Data!$2:$2,0)))</f>
        <v>102</v>
      </c>
      <c r="C29" s="43">
        <f>IF($A29="","",INDEX(Data!$2:$9996,ROW(C29)-4,MATCH(C$5,Data!$2:$2,0)))</f>
        <v>0.12607949020000001</v>
      </c>
      <c r="D29" s="43">
        <f>IF($A29="","",INDEX(Data!$2:$9996,ROW(D29)-4,MATCH(D$5,Data!$2:$2,0)))</f>
        <v>5.8416864399999997E-2</v>
      </c>
      <c r="E29" s="43">
        <f>IF($A29="","",INDEX(Data!$2:$9996,ROW(E29)-4,MATCH(E$5,Data!$2:$2,0)))</f>
        <v>-6.9114750000000003E-3</v>
      </c>
      <c r="F29" s="53"/>
      <c r="G29" s="62">
        <f>IF($A29="","",INDEX(Data!$2:$9996,ROW(G29)-4,MATCH(G$5,Data!$2:$2,0)))</f>
        <v>225.06299999999999</v>
      </c>
      <c r="H29" s="49">
        <f t="shared" si="5"/>
        <v>-5.8270464330994379E-2</v>
      </c>
      <c r="I29" s="62">
        <f>IF($A29="","",INDEX(Data!$2:$9996,ROW(I29)-4,MATCH(I$5,Data!$2:$2,0)))</f>
        <v>-8.1760000000000002</v>
      </c>
      <c r="J29" s="49">
        <f t="shared" si="0"/>
        <v>-1.5887520702815585</v>
      </c>
      <c r="K29" s="62">
        <f>IF($A29="","",INDEX(Data!$2:$9996,ROW(K29)-4,MATCH(K$5,Data!$2:$2,0)))</f>
        <v>98.492500000000007</v>
      </c>
      <c r="L29" s="49">
        <f t="shared" si="1"/>
        <v>-4.6682250001209818E-2</v>
      </c>
      <c r="M29" s="49">
        <f>IF($A29="","",INDEX(Data!$2:$9996,ROW(M29)-4,MATCH(M$5,Data!$2:$2,0)))</f>
        <v>3.8954567199999998E-2</v>
      </c>
      <c r="N29" s="49">
        <f t="shared" si="2"/>
        <v>-0.20503582249807542</v>
      </c>
      <c r="O29" s="53"/>
      <c r="P29" s="62">
        <f>IF($A29="","",INDEX(Data!$2:$9996,ROW(P29)-4,MATCH(P$5,Data!$2:$2,0)))</f>
        <v>2275.1565000000001</v>
      </c>
      <c r="Q29" s="49">
        <f>IF($A29="","",INDEX(Data!$2:$9996,ROW(Q29)-4,MATCH(Q$5,Data!$2:$2,0)))</f>
        <v>0.21088061299999999</v>
      </c>
      <c r="R29" s="49">
        <f>IF($A29="","",INDEX(Data!$2:$9996,ROW(R29)-4,MATCH(R$5,Data!$2:$2,0)))</f>
        <v>0</v>
      </c>
      <c r="S29" s="49">
        <f>IF($A29="","",INDEX(Data!$2:$9996,ROW(S29)-4,MATCH(S$5,Data!$2:$2,0)))</f>
        <v>0.19960357179999999</v>
      </c>
      <c r="T29" s="49">
        <f t="shared" si="3"/>
        <v>2.0471034969024655E-2</v>
      </c>
      <c r="U29" s="49">
        <f>IF($A29="","",INDEX(Data!$2:$9996,ROW(U29)-4,MATCH(U$5,Data!$2:$2,0)))</f>
        <v>2.9515111100000001E-2</v>
      </c>
      <c r="V29" s="43">
        <f>IF($A29="","",INDEX(Data!$2:$9996,ROW(V29)-4,MATCH(V$5,Data!$2:$2,0)))</f>
        <v>0.11815618679999999</v>
      </c>
      <c r="W29" s="53"/>
      <c r="X29" s="55">
        <f>IF($A29="","",INDEX(Data!$2:$9996,ROW(X29)-4,MATCH(X$5,Data!$2:$2,0)))</f>
        <v>26.872877022000001</v>
      </c>
      <c r="Y29" s="56">
        <f>IF($A29="","",INDEX(Data!$2:$9996,ROW(Y29)-4,MATCH(Y$5,Data!$2:$2,0)))</f>
        <v>47.049840154999998</v>
      </c>
      <c r="Z29" s="56">
        <f>IF($A29="","",INDEX(Data!$2:$9996,ROW(Z29)-4,MATCH(Z$5,Data!$2:$2,0)))</f>
        <v>17.779762016999999</v>
      </c>
      <c r="AA29" s="56">
        <f>IF($A29="","",INDEX(Data!$2:$9996,ROW(AA29)-4,MATCH(AA$5,Data!$2:$2,0)))</f>
        <v>37.956725149999997</v>
      </c>
      <c r="AB29" s="53"/>
      <c r="AC29" s="49">
        <f>IF($A29="","",INDEX(Data!$2:$9996,ROW(AC29)-4,MATCH(AC$5,Data!$2:$2,0)))</f>
        <v>0.19960357179999999</v>
      </c>
      <c r="AD29" s="49">
        <f>IF($A29="","",INDEX(Data!$2:$9996,ROW(AD29)-4,MATCH(AD$5,Data!$2:$2,0)))</f>
        <v>6.9635023899999995E-2</v>
      </c>
      <c r="AE29" s="49">
        <f>IF($A29="","",INDEX(Data!$2:$9996,ROW(AE29)-4,MATCH(AE$5,Data!$2:$2,0)))</f>
        <v>0.1289036717</v>
      </c>
      <c r="AF29" s="49">
        <f>IF($A29="","",INDEX(Data!$2:$9996,ROW(AF29)-4,MATCH(AF$5,Data!$2:$2,0)))</f>
        <v>4.8711676799999999E-2</v>
      </c>
      <c r="AG29" s="49">
        <f>IF($A29="","",INDEX(Data!$2:$9996,ROW(AG29)-4,MATCH(AG$5,Data!$2:$2,0)))</f>
        <v>-0.103991028</v>
      </c>
      <c r="AH29" s="49">
        <f>IF($A29="","",INDEX(Data!$2:$9996,ROW(AH29)-4,MATCH(AH$5,Data!$2:$2,0)))</f>
        <v>0.10876272350000001</v>
      </c>
      <c r="AI29" s="49">
        <f>IF($A29="","",INDEX(Data!$2:$9996,ROW(AI29)-4,MATCH(AI$5,Data!$2:$2,0)))</f>
        <v>-0.11126517299999999</v>
      </c>
      <c r="AJ29" s="49">
        <f>IF($A29="","",INDEX(Data!$2:$9996,ROW(AJ29)-4,MATCH(AJ$5,Data!$2:$2,0)))</f>
        <v>0</v>
      </c>
      <c r="AK29" s="49">
        <f>IF($A29="","",INDEX(Data!$2:$9996,ROW(AK29)-4,MATCH(AK$5,Data!$2:$2,0)))</f>
        <v>0.12996854790000001</v>
      </c>
      <c r="AL29" s="49">
        <f>IF($A29="","",INDEX(Data!$2:$9996,ROW(AL29)-4,MATCH(AL$5,Data!$2:$2,0)))</f>
        <v>2.9515111100000001E-2</v>
      </c>
      <c r="AM29" s="49">
        <f>IF($A29="","",INDEX(Data!$2:$9996,ROW(AM29)-4,MATCH(AM$5,Data!$2:$2,0)))</f>
        <v>0.11815618679999999</v>
      </c>
      <c r="AN29" s="49">
        <f>IF($A29="","",INDEX(Data!$2:$9996,ROW(AN29)-4,MATCH(AN$5,Data!$2:$2,0)))</f>
        <v>-1.770275E-2</v>
      </c>
      <c r="AO29" s="53"/>
      <c r="AP29" s="49">
        <f>IF($A29="","",INDEX(Data!$2:$9996,ROW(AP29)-4,MATCH(AP$5,Data!$2:$2,0)))</f>
        <v>6.71008456E-2</v>
      </c>
      <c r="AQ29" s="49">
        <f>IF($A29="","",INDEX(Data!$2:$9996,ROW(AQ29)-4,MATCH(AQ$5,Data!$2:$2,0)))</f>
        <v>0.12607949020000001</v>
      </c>
      <c r="AR29" s="49">
        <f>IF($A29="","",INDEX(Data!$2:$9996,ROW(AR29)-4,MATCH(AR$5,Data!$2:$2,0)))</f>
        <v>5.8416864399999997E-2</v>
      </c>
      <c r="AS29" s="49">
        <f>IF($A29="","",INDEX(Data!$2:$9996,ROW(AS29)-4,MATCH(AS$5,Data!$2:$2,0)))</f>
        <v>-2.1785670000000002E-3</v>
      </c>
      <c r="AT29" s="49">
        <f>IF($A29="","",INDEX(Data!$2:$9996,ROW(AT29)-4,MATCH(AT$5,Data!$2:$2,0)))</f>
        <v>5.6570038500000003E-2</v>
      </c>
      <c r="AU29" s="53"/>
      <c r="AV29" s="49">
        <f>IF($A29="","",INDEX(Data!$2:$9996,ROW(AV29)-4,MATCH(AV$5,Data!$2:$2,0)))</f>
        <v>4.21026735E-2</v>
      </c>
      <c r="AW29" s="49">
        <f>IF($A29="","",INDEX(Data!$2:$9996,ROW(AW29)-4,MATCH(AW$5,Data!$2:$2,0)))</f>
        <v>0</v>
      </c>
      <c r="AX29" s="49">
        <f>IF($A29="","",INDEX(Data!$2:$9996,ROW(AX29)-4,MATCH(AX$5,Data!$2:$2,0)))</f>
        <v>0.42414111440000002</v>
      </c>
      <c r="AY29" s="49">
        <f>IF($A29="","",INDEX(Data!$2:$9996,ROW(AY29)-4,MATCH(AY$5,Data!$2:$2,0)))</f>
        <v>5.8416864399999997E-2</v>
      </c>
      <c r="AZ29" s="76">
        <f>IF($A29="","",INDEX(Data!$2:$9996,ROW(AZ29)-4,MATCH(AZ$5,Data!$2:$2,0)))</f>
        <v>0</v>
      </c>
    </row>
    <row r="30" spans="1:52" x14ac:dyDescent="0.25">
      <c r="A30" s="19">
        <f t="shared" si="4"/>
        <v>38807</v>
      </c>
      <c r="B30" s="40">
        <f>IF($A30="","",INDEX(Data!$2:$9996,ROW(B30)-4,MATCH(B$5,Data!$2:$2,0)))</f>
        <v>102</v>
      </c>
      <c r="C30" s="41">
        <f>IF($A30="","",INDEX(Data!$2:$9996,ROW(C30)-4,MATCH(C$5,Data!$2:$2,0)))</f>
        <v>0.1227932715</v>
      </c>
      <c r="D30" s="41">
        <f>IF($A30="","",INDEX(Data!$2:$9996,ROW(D30)-4,MATCH(D$5,Data!$2:$2,0)))</f>
        <v>5.8031986700000003E-2</v>
      </c>
      <c r="E30" s="41">
        <f>IF($A30="","",INDEX(Data!$2:$9996,ROW(E30)-4,MATCH(E$5,Data!$2:$2,0)))</f>
        <v>-4.3789440000000001E-3</v>
      </c>
      <c r="F30" s="53"/>
      <c r="G30" s="61">
        <f>IF($A30="","",INDEX(Data!$2:$9996,ROW(G30)-4,MATCH(G$5,Data!$2:$2,0)))</f>
        <v>184.08150000000001</v>
      </c>
      <c r="H30" s="52">
        <f t="shared" si="5"/>
        <v>-0.18208901507577871</v>
      </c>
      <c r="I30" s="61">
        <f>IF($A30="","",INDEX(Data!$2:$9996,ROW(I30)-4,MATCH(I$5,Data!$2:$2,0)))</f>
        <v>-6.5434999999999999</v>
      </c>
      <c r="J30" s="52">
        <f t="shared" si="0"/>
        <v>-0.19966976516634055</v>
      </c>
      <c r="K30" s="61">
        <f>IF($A30="","",INDEX(Data!$2:$9996,ROW(K30)-4,MATCH(K$5,Data!$2:$2,0)))</f>
        <v>84.215500000000006</v>
      </c>
      <c r="L30" s="52">
        <f t="shared" si="1"/>
        <v>-0.14495519963448994</v>
      </c>
      <c r="M30" s="52">
        <f>IF($A30="","",INDEX(Data!$2:$9996,ROW(M30)-4,MATCH(M$5,Data!$2:$2,0)))</f>
        <v>3.2710429899999997E-2</v>
      </c>
      <c r="N30" s="52">
        <f t="shared" si="2"/>
        <v>-0.1602928167046867</v>
      </c>
      <c r="O30" s="53"/>
      <c r="P30" s="61">
        <f>IF($A30="","",INDEX(Data!$2:$9996,ROW(P30)-4,MATCH(P$5,Data!$2:$2,0)))</f>
        <v>2354.4490000000001</v>
      </c>
      <c r="Q30" s="52">
        <f>IF($A30="","",INDEX(Data!$2:$9996,ROW(Q30)-4,MATCH(Q$5,Data!$2:$2,0)))</f>
        <v>0.21320106890000001</v>
      </c>
      <c r="R30" s="52">
        <f>IF($A30="","",INDEX(Data!$2:$9996,ROW(R30)-4,MATCH(R$5,Data!$2:$2,0)))</f>
        <v>0</v>
      </c>
      <c r="S30" s="52">
        <f>IF($A30="","",INDEX(Data!$2:$9996,ROW(S30)-4,MATCH(S$5,Data!$2:$2,0)))</f>
        <v>0.19904924039999999</v>
      </c>
      <c r="T30" s="52">
        <f t="shared" si="3"/>
        <v>3.48514486805633E-2</v>
      </c>
      <c r="U30" s="52">
        <f>IF($A30="","",INDEX(Data!$2:$9996,ROW(U30)-4,MATCH(U$5,Data!$2:$2,0)))</f>
        <v>2.9285940999999999E-2</v>
      </c>
      <c r="V30" s="41">
        <f>IF($A30="","",INDEX(Data!$2:$9996,ROW(V30)-4,MATCH(V$5,Data!$2:$2,0)))</f>
        <v>0.12562655249999999</v>
      </c>
      <c r="W30" s="53"/>
      <c r="X30" s="54">
        <f>IF($A30="","",INDEX(Data!$2:$9996,ROW(X30)-4,MATCH(X$5,Data!$2:$2,0)))</f>
        <v>33.375586581</v>
      </c>
      <c r="Y30" s="54">
        <f>IF($A30="","",INDEX(Data!$2:$9996,ROW(Y30)-4,MATCH(Y$5,Data!$2:$2,0)))</f>
        <v>44.622232754999999</v>
      </c>
      <c r="Z30" s="54">
        <f>IF($A30="","",INDEX(Data!$2:$9996,ROW(Z30)-4,MATCH(Z$5,Data!$2:$2,0)))</f>
        <v>13.928699930000001</v>
      </c>
      <c r="AA30" s="54">
        <f>IF($A30="","",INDEX(Data!$2:$9996,ROW(AA30)-4,MATCH(AA$5,Data!$2:$2,0)))</f>
        <v>25.175346103999999</v>
      </c>
      <c r="AB30" s="53"/>
      <c r="AC30" s="52">
        <f>IF($A30="","",INDEX(Data!$2:$9996,ROW(AC30)-4,MATCH(AC$5,Data!$2:$2,0)))</f>
        <v>0.19904924039999999</v>
      </c>
      <c r="AD30" s="52">
        <f>IF($A30="","",INDEX(Data!$2:$9996,ROW(AD30)-4,MATCH(AD$5,Data!$2:$2,0)))</f>
        <v>7.3733506399999996E-2</v>
      </c>
      <c r="AE30" s="52">
        <f>IF($A30="","",INDEX(Data!$2:$9996,ROW(AE30)-4,MATCH(AE$5,Data!$2:$2,0)))</f>
        <v>0.1222526925</v>
      </c>
      <c r="AF30" s="52">
        <f>IF($A30="","",INDEX(Data!$2:$9996,ROW(AF30)-4,MATCH(AF$5,Data!$2:$2,0)))</f>
        <v>3.81608217E-2</v>
      </c>
      <c r="AG30" s="52">
        <f>IF($A30="","",INDEX(Data!$2:$9996,ROW(AG30)-4,MATCH(AG$5,Data!$2:$2,0)))</f>
        <v>-6.8973550999999994E-2</v>
      </c>
      <c r="AH30" s="52">
        <f>IF($A30="","",INDEX(Data!$2:$9996,ROW(AH30)-4,MATCH(AH$5,Data!$2:$2,0)))</f>
        <v>7.3614759799999999E-2</v>
      </c>
      <c r="AI30" s="52">
        <f>IF($A30="","",INDEX(Data!$2:$9996,ROW(AI30)-4,MATCH(AI$5,Data!$2:$2,0)))</f>
        <v>-0.10222083999999999</v>
      </c>
      <c r="AJ30" s="52">
        <f>IF($A30="","",INDEX(Data!$2:$9996,ROW(AJ30)-4,MATCH(AJ$5,Data!$2:$2,0)))</f>
        <v>0</v>
      </c>
      <c r="AK30" s="52">
        <f>IF($A30="","",INDEX(Data!$2:$9996,ROW(AK30)-4,MATCH(AK$5,Data!$2:$2,0)))</f>
        <v>0.12531573409999999</v>
      </c>
      <c r="AL30" s="52">
        <f>IF($A30="","",INDEX(Data!$2:$9996,ROW(AL30)-4,MATCH(AL$5,Data!$2:$2,0)))</f>
        <v>2.9285940999999999E-2</v>
      </c>
      <c r="AM30" s="52">
        <f>IF($A30="","",INDEX(Data!$2:$9996,ROW(AM30)-4,MATCH(AM$5,Data!$2:$2,0)))</f>
        <v>0.12562655249999999</v>
      </c>
      <c r="AN30" s="52">
        <f>IF($A30="","",INDEX(Data!$2:$9996,ROW(AN30)-4,MATCH(AN$5,Data!$2:$2,0)))</f>
        <v>-2.9596759E-2</v>
      </c>
      <c r="AO30" s="53"/>
      <c r="AP30" s="52">
        <f>IF($A30="","",INDEX(Data!$2:$9996,ROW(AP30)-4,MATCH(AP$5,Data!$2:$2,0)))</f>
        <v>6.1814533300000002E-2</v>
      </c>
      <c r="AQ30" s="52">
        <f>IF($A30="","",INDEX(Data!$2:$9996,ROW(AQ30)-4,MATCH(AQ$5,Data!$2:$2,0)))</f>
        <v>0.1227932715</v>
      </c>
      <c r="AR30" s="52">
        <f>IF($A30="","",INDEX(Data!$2:$9996,ROW(AR30)-4,MATCH(AR$5,Data!$2:$2,0)))</f>
        <v>5.8031986700000003E-2</v>
      </c>
      <c r="AS30" s="52">
        <f>IF($A30="","",INDEX(Data!$2:$9996,ROW(AS30)-4,MATCH(AS$5,Data!$2:$2,0)))</f>
        <v>-2.0803530000000001E-3</v>
      </c>
      <c r="AT30" s="52">
        <f>IF($A30="","",INDEX(Data!$2:$9996,ROW(AT30)-4,MATCH(AT$5,Data!$2:$2,0)))</f>
        <v>5.9031260199999998E-2</v>
      </c>
      <c r="AU30" s="53"/>
      <c r="AV30" s="52">
        <f>IF($A30="","",INDEX(Data!$2:$9996,ROW(AV30)-4,MATCH(AV$5,Data!$2:$2,0)))</f>
        <v>4.0026486899999998E-2</v>
      </c>
      <c r="AW30" s="52">
        <f>IF($A30="","",INDEX(Data!$2:$9996,ROW(AW30)-4,MATCH(AW$5,Data!$2:$2,0)))</f>
        <v>0</v>
      </c>
      <c r="AX30" s="52">
        <f>IF($A30="","",INDEX(Data!$2:$9996,ROW(AX30)-4,MATCH(AX$5,Data!$2:$2,0)))</f>
        <v>0.45138120170000001</v>
      </c>
      <c r="AY30" s="52">
        <f>IF($A30="","",INDEX(Data!$2:$9996,ROW(AY30)-4,MATCH(AY$5,Data!$2:$2,0)))</f>
        <v>5.8031986700000003E-2</v>
      </c>
      <c r="AZ30" s="75">
        <f>IF($A30="","",INDEX(Data!$2:$9996,ROW(AZ30)-4,MATCH(AZ$5,Data!$2:$2,0)))</f>
        <v>0</v>
      </c>
    </row>
    <row r="31" spans="1:52" x14ac:dyDescent="0.25">
      <c r="A31" s="21">
        <f t="shared" si="4"/>
        <v>38898</v>
      </c>
      <c r="B31" s="42">
        <f>IF($A31="","",INDEX(Data!$2:$9996,ROW(B31)-4,MATCH(B$5,Data!$2:$2,0)))</f>
        <v>102</v>
      </c>
      <c r="C31" s="43">
        <f>IF($A31="","",INDEX(Data!$2:$9996,ROW(C31)-4,MATCH(C$5,Data!$2:$2,0)))</f>
        <v>0.1342430362</v>
      </c>
      <c r="D31" s="43">
        <f>IF($A31="","",INDEX(Data!$2:$9996,ROW(D31)-4,MATCH(D$5,Data!$2:$2,0)))</f>
        <v>6.0234300999999997E-2</v>
      </c>
      <c r="E31" s="43">
        <f>IF($A31="","",INDEX(Data!$2:$9996,ROW(E31)-4,MATCH(E$5,Data!$2:$2,0)))</f>
        <v>-3.1600600000000002E-4</v>
      </c>
      <c r="F31" s="53"/>
      <c r="G31" s="62">
        <f>IF($A31="","",INDEX(Data!$2:$9996,ROW(G31)-4,MATCH(G$5,Data!$2:$2,0)))</f>
        <v>228.69550000000001</v>
      </c>
      <c r="H31" s="49">
        <f t="shared" si="5"/>
        <v>0.24236004161200339</v>
      </c>
      <c r="I31" s="62">
        <f>IF($A31="","",INDEX(Data!$2:$9996,ROW(I31)-4,MATCH(I$5,Data!$2:$2,0)))</f>
        <v>-0.67900000000000005</v>
      </c>
      <c r="J31" s="49">
        <f t="shared" si="0"/>
        <v>-0.89623290288072133</v>
      </c>
      <c r="K31" s="62">
        <f>IF($A31="","",INDEX(Data!$2:$9996,ROW(K31)-4,MATCH(K$5,Data!$2:$2,0)))</f>
        <v>81</v>
      </c>
      <c r="L31" s="49">
        <f t="shared" si="1"/>
        <v>-3.8181807387001269E-2</v>
      </c>
      <c r="M31" s="49">
        <f>IF($A31="","",INDEX(Data!$2:$9996,ROW(M31)-4,MATCH(M$5,Data!$2:$2,0)))</f>
        <v>3.5156507900000002E-2</v>
      </c>
      <c r="N31" s="49">
        <f t="shared" si="2"/>
        <v>7.4779757021781135E-2</v>
      </c>
      <c r="O31" s="53"/>
      <c r="P31" s="62">
        <f>IF($A31="","",INDEX(Data!$2:$9996,ROW(P31)-4,MATCH(P$5,Data!$2:$2,0)))</f>
        <v>2448.9845</v>
      </c>
      <c r="Q31" s="49">
        <f>IF($A31="","",INDEX(Data!$2:$9996,ROW(Q31)-4,MATCH(Q$5,Data!$2:$2,0)))</f>
        <v>0.21036804179999999</v>
      </c>
      <c r="R31" s="49">
        <f>IF($A31="","",INDEX(Data!$2:$9996,ROW(R31)-4,MATCH(R$5,Data!$2:$2,0)))</f>
        <v>0</v>
      </c>
      <c r="S31" s="49">
        <f>IF($A31="","",INDEX(Data!$2:$9996,ROW(S31)-4,MATCH(S$5,Data!$2:$2,0)))</f>
        <v>0.19680991980000001</v>
      </c>
      <c r="T31" s="49">
        <f t="shared" si="3"/>
        <v>4.0151857186118689E-2</v>
      </c>
      <c r="U31" s="49">
        <f>IF($A31="","",INDEX(Data!$2:$9996,ROW(U31)-4,MATCH(U$5,Data!$2:$2,0)))</f>
        <v>3.0279016299999999E-2</v>
      </c>
      <c r="V31" s="43">
        <f>IF($A31="","",INDEX(Data!$2:$9996,ROW(V31)-4,MATCH(V$5,Data!$2:$2,0)))</f>
        <v>0.12271934180000001</v>
      </c>
      <c r="W31" s="53"/>
      <c r="X31" s="55">
        <f>IF($A31="","",INDEX(Data!$2:$9996,ROW(X31)-4,MATCH(X$5,Data!$2:$2,0)))</f>
        <v>26.894925382</v>
      </c>
      <c r="Y31" s="56">
        <f>IF($A31="","",INDEX(Data!$2:$9996,ROW(Y31)-4,MATCH(Y$5,Data!$2:$2,0)))</f>
        <v>36.879221504999997</v>
      </c>
      <c r="Z31" s="56">
        <f>IF($A31="","",INDEX(Data!$2:$9996,ROW(Z31)-4,MATCH(Z$5,Data!$2:$2,0)))</f>
        <v>15.791137105000001</v>
      </c>
      <c r="AA31" s="56">
        <f>IF($A31="","",INDEX(Data!$2:$9996,ROW(AA31)-4,MATCH(AA$5,Data!$2:$2,0)))</f>
        <v>25.775433228000001</v>
      </c>
      <c r="AB31" s="53"/>
      <c r="AC31" s="49">
        <f>IF($A31="","",INDEX(Data!$2:$9996,ROW(AC31)-4,MATCH(AC$5,Data!$2:$2,0)))</f>
        <v>0.19680991980000001</v>
      </c>
      <c r="AD31" s="49">
        <f>IF($A31="","",INDEX(Data!$2:$9996,ROW(AD31)-4,MATCH(AD$5,Data!$2:$2,0)))</f>
        <v>6.9107953900000005E-2</v>
      </c>
      <c r="AE31" s="49">
        <f>IF($A31="","",INDEX(Data!$2:$9996,ROW(AE31)-4,MATCH(AE$5,Data!$2:$2,0)))</f>
        <v>0.101038963</v>
      </c>
      <c r="AF31" s="49">
        <f>IF($A31="","",INDEX(Data!$2:$9996,ROW(AF31)-4,MATCH(AF$5,Data!$2:$2,0)))</f>
        <v>4.3263389300000003E-2</v>
      </c>
      <c r="AG31" s="49">
        <f>IF($A31="","",INDEX(Data!$2:$9996,ROW(AG31)-4,MATCH(AG$5,Data!$2:$2,0)))</f>
        <v>-7.0617625000000003E-2</v>
      </c>
      <c r="AH31" s="49">
        <f>IF($A31="","",INDEX(Data!$2:$9996,ROW(AH31)-4,MATCH(AH$5,Data!$2:$2,0)))</f>
        <v>7.1178939600000005E-2</v>
      </c>
      <c r="AI31" s="49">
        <f>IF($A31="","",INDEX(Data!$2:$9996,ROW(AI31)-4,MATCH(AI$5,Data!$2:$2,0)))</f>
        <v>-0.102273771</v>
      </c>
      <c r="AJ31" s="49">
        <f>IF($A31="","",INDEX(Data!$2:$9996,ROW(AJ31)-4,MATCH(AJ$5,Data!$2:$2,0)))</f>
        <v>0</v>
      </c>
      <c r="AK31" s="49">
        <f>IF($A31="","",INDEX(Data!$2:$9996,ROW(AK31)-4,MATCH(AK$5,Data!$2:$2,0)))</f>
        <v>0.12770196589999999</v>
      </c>
      <c r="AL31" s="49">
        <f>IF($A31="","",INDEX(Data!$2:$9996,ROW(AL31)-4,MATCH(AL$5,Data!$2:$2,0)))</f>
        <v>3.0279016299999999E-2</v>
      </c>
      <c r="AM31" s="49">
        <f>IF($A31="","",INDEX(Data!$2:$9996,ROW(AM31)-4,MATCH(AM$5,Data!$2:$2,0)))</f>
        <v>0.12271934180000001</v>
      </c>
      <c r="AN31" s="49">
        <f>IF($A31="","",INDEX(Data!$2:$9996,ROW(AN31)-4,MATCH(AN$5,Data!$2:$2,0)))</f>
        <v>-2.5296392000000001E-2</v>
      </c>
      <c r="AO31" s="53"/>
      <c r="AP31" s="49">
        <f>IF($A31="","",INDEX(Data!$2:$9996,ROW(AP31)-4,MATCH(AP$5,Data!$2:$2,0)))</f>
        <v>6.8101461200000005E-2</v>
      </c>
      <c r="AQ31" s="49">
        <f>IF($A31="","",INDEX(Data!$2:$9996,ROW(AQ31)-4,MATCH(AQ$5,Data!$2:$2,0)))</f>
        <v>0.1342430362</v>
      </c>
      <c r="AR31" s="49">
        <f>IF($A31="","",INDEX(Data!$2:$9996,ROW(AR31)-4,MATCH(AR$5,Data!$2:$2,0)))</f>
        <v>6.0234300999999997E-2</v>
      </c>
      <c r="AS31" s="49">
        <f>IF($A31="","",INDEX(Data!$2:$9996,ROW(AS31)-4,MATCH(AS$5,Data!$2:$2,0)))</f>
        <v>-2.3368009999999999E-3</v>
      </c>
      <c r="AT31" s="49">
        <f>IF($A31="","",INDEX(Data!$2:$9996,ROW(AT31)-4,MATCH(AT$5,Data!$2:$2,0)))</f>
        <v>6.00805679E-2</v>
      </c>
      <c r="AU31" s="53"/>
      <c r="AV31" s="49">
        <f>IF($A31="","",INDEX(Data!$2:$9996,ROW(AV31)-4,MATCH(AV$5,Data!$2:$2,0)))</f>
        <v>4.1383435599999997E-2</v>
      </c>
      <c r="AW31" s="49">
        <f>IF($A31="","",INDEX(Data!$2:$9996,ROW(AW31)-4,MATCH(AW$5,Data!$2:$2,0)))</f>
        <v>0</v>
      </c>
      <c r="AX31" s="49">
        <f>IF($A31="","",INDEX(Data!$2:$9996,ROW(AX31)-4,MATCH(AX$5,Data!$2:$2,0)))</f>
        <v>0.45496626670000001</v>
      </c>
      <c r="AY31" s="49">
        <f>IF($A31="","",INDEX(Data!$2:$9996,ROW(AY31)-4,MATCH(AY$5,Data!$2:$2,0)))</f>
        <v>6.0234300999999997E-2</v>
      </c>
      <c r="AZ31" s="76">
        <f>IF($A31="","",INDEX(Data!$2:$9996,ROW(AZ31)-4,MATCH(AZ$5,Data!$2:$2,0)))</f>
        <v>0</v>
      </c>
    </row>
    <row r="32" spans="1:52" x14ac:dyDescent="0.25">
      <c r="A32" s="19">
        <f t="shared" si="4"/>
        <v>38990</v>
      </c>
      <c r="B32" s="40">
        <f>IF($A32="","",INDEX(Data!$2:$9996,ROW(B32)-4,MATCH(B$5,Data!$2:$2,0)))</f>
        <v>101</v>
      </c>
      <c r="C32" s="41">
        <f>IF($A32="","",INDEX(Data!$2:$9996,ROW(C32)-4,MATCH(C$5,Data!$2:$2,0)))</f>
        <v>0.1235072557</v>
      </c>
      <c r="D32" s="41">
        <f>IF($A32="","",INDEX(Data!$2:$9996,ROW(D32)-4,MATCH(D$5,Data!$2:$2,0)))</f>
        <v>6.3330268699999998E-2</v>
      </c>
      <c r="E32" s="41">
        <f>IF($A32="","",INDEX(Data!$2:$9996,ROW(E32)-4,MATCH(E$5,Data!$2:$2,0)))</f>
        <v>-4.4183800000000004E-3</v>
      </c>
      <c r="F32" s="53"/>
      <c r="G32" s="61">
        <f>IF($A32="","",INDEX(Data!$2:$9996,ROW(G32)-4,MATCH(G$5,Data!$2:$2,0)))</f>
        <v>225.578</v>
      </c>
      <c r="H32" s="52">
        <f t="shared" si="5"/>
        <v>-1.3631663062893703E-2</v>
      </c>
      <c r="I32" s="61">
        <f>IF($A32="","",INDEX(Data!$2:$9996,ROW(I32)-4,MATCH(I$5,Data!$2:$2,0)))</f>
        <v>-3.968</v>
      </c>
      <c r="J32" s="52">
        <f t="shared" si="0"/>
        <v>4.8438880706921932</v>
      </c>
      <c r="K32" s="61">
        <f>IF($A32="","",INDEX(Data!$2:$9996,ROW(K32)-4,MATCH(K$5,Data!$2:$2,0)))</f>
        <v>77.078999999999994</v>
      </c>
      <c r="L32" s="52">
        <f t="shared" si="1"/>
        <v>-4.8407407407407489E-2</v>
      </c>
      <c r="M32" s="52">
        <f>IF($A32="","",INDEX(Data!$2:$9996,ROW(M32)-4,MATCH(M$5,Data!$2:$2,0)))</f>
        <v>2.7853725499999999E-2</v>
      </c>
      <c r="N32" s="52">
        <f t="shared" si="2"/>
        <v>-0.20772206445453026</v>
      </c>
      <c r="O32" s="53"/>
      <c r="P32" s="61">
        <f>IF($A32="","",INDEX(Data!$2:$9996,ROW(P32)-4,MATCH(P$5,Data!$2:$2,0)))</f>
        <v>2598.9879999999998</v>
      </c>
      <c r="Q32" s="52">
        <f>IF($A32="","",INDEX(Data!$2:$9996,ROW(Q32)-4,MATCH(Q$5,Data!$2:$2,0)))</f>
        <v>0.2172012291</v>
      </c>
      <c r="R32" s="52">
        <f>IF($A32="","",INDEX(Data!$2:$9996,ROW(R32)-4,MATCH(R$5,Data!$2:$2,0)))</f>
        <v>0</v>
      </c>
      <c r="S32" s="52">
        <f>IF($A32="","",INDEX(Data!$2:$9996,ROW(S32)-4,MATCH(S$5,Data!$2:$2,0)))</f>
        <v>0.2088823816</v>
      </c>
      <c r="T32" s="52">
        <f t="shared" si="3"/>
        <v>6.1251306408839988E-2</v>
      </c>
      <c r="U32" s="52">
        <f>IF($A32="","",INDEX(Data!$2:$9996,ROW(U32)-4,MATCH(U$5,Data!$2:$2,0)))</f>
        <v>3.2085900799999997E-2</v>
      </c>
      <c r="V32" s="41">
        <f>IF($A32="","",INDEX(Data!$2:$9996,ROW(V32)-4,MATCH(V$5,Data!$2:$2,0)))</f>
        <v>0.1249247964</v>
      </c>
      <c r="W32" s="53"/>
      <c r="X32" s="54">
        <f>IF($A32="","",INDEX(Data!$2:$9996,ROW(X32)-4,MATCH(X$5,Data!$2:$2,0)))</f>
        <v>31.895620616999999</v>
      </c>
      <c r="Y32" s="54">
        <f>IF($A32="","",INDEX(Data!$2:$9996,ROW(Y32)-4,MATCH(Y$5,Data!$2:$2,0)))</f>
        <v>38.504418495000003</v>
      </c>
      <c r="Z32" s="54">
        <f>IF($A32="","",INDEX(Data!$2:$9996,ROW(Z32)-4,MATCH(Z$5,Data!$2:$2,0)))</f>
        <v>18.718919361000001</v>
      </c>
      <c r="AA32" s="54">
        <f>IF($A32="","",INDEX(Data!$2:$9996,ROW(AA32)-4,MATCH(AA$5,Data!$2:$2,0)))</f>
        <v>25.327717238000002</v>
      </c>
      <c r="AB32" s="53"/>
      <c r="AC32" s="52">
        <f>IF($A32="","",INDEX(Data!$2:$9996,ROW(AC32)-4,MATCH(AC$5,Data!$2:$2,0)))</f>
        <v>0.2088823816</v>
      </c>
      <c r="AD32" s="52">
        <f>IF($A32="","",INDEX(Data!$2:$9996,ROW(AD32)-4,MATCH(AD$5,Data!$2:$2,0)))</f>
        <v>7.1704794299999999E-2</v>
      </c>
      <c r="AE32" s="52">
        <f>IF($A32="","",INDEX(Data!$2:$9996,ROW(AE32)-4,MATCH(AE$5,Data!$2:$2,0)))</f>
        <v>0.1054915575</v>
      </c>
      <c r="AF32" s="52">
        <f>IF($A32="","",INDEX(Data!$2:$9996,ROW(AF32)-4,MATCH(AF$5,Data!$2:$2,0)))</f>
        <v>5.1284710599999998E-2</v>
      </c>
      <c r="AG32" s="52">
        <f>IF($A32="","",INDEX(Data!$2:$9996,ROW(AG32)-4,MATCH(AG$5,Data!$2:$2,0)))</f>
        <v>-6.9391006000000005E-2</v>
      </c>
      <c r="AH32" s="52">
        <f>IF($A32="","",INDEX(Data!$2:$9996,ROW(AH32)-4,MATCH(AH$5,Data!$2:$2,0)))</f>
        <v>7.7446488100000002E-2</v>
      </c>
      <c r="AI32" s="52">
        <f>IF($A32="","",INDEX(Data!$2:$9996,ROW(AI32)-4,MATCH(AI$5,Data!$2:$2,0)))</f>
        <v>-0.110995726</v>
      </c>
      <c r="AJ32" s="52">
        <f>IF($A32="","",INDEX(Data!$2:$9996,ROW(AJ32)-4,MATCH(AJ$5,Data!$2:$2,0)))</f>
        <v>0</v>
      </c>
      <c r="AK32" s="52">
        <f>IF($A32="","",INDEX(Data!$2:$9996,ROW(AK32)-4,MATCH(AK$5,Data!$2:$2,0)))</f>
        <v>0.1371775874</v>
      </c>
      <c r="AL32" s="52">
        <f>IF($A32="","",INDEX(Data!$2:$9996,ROW(AL32)-4,MATCH(AL$5,Data!$2:$2,0)))</f>
        <v>3.2085900799999997E-2</v>
      </c>
      <c r="AM32" s="52">
        <f>IF($A32="","",INDEX(Data!$2:$9996,ROW(AM32)-4,MATCH(AM$5,Data!$2:$2,0)))</f>
        <v>0.1249247964</v>
      </c>
      <c r="AN32" s="52">
        <f>IF($A32="","",INDEX(Data!$2:$9996,ROW(AN32)-4,MATCH(AN$5,Data!$2:$2,0)))</f>
        <v>-1.9833110000000001E-2</v>
      </c>
      <c r="AO32" s="53"/>
      <c r="AP32" s="52">
        <f>IF($A32="","",INDEX(Data!$2:$9996,ROW(AP32)-4,MATCH(AP$5,Data!$2:$2,0)))</f>
        <v>6.4503835600000003E-2</v>
      </c>
      <c r="AQ32" s="52">
        <f>IF($A32="","",INDEX(Data!$2:$9996,ROW(AQ32)-4,MATCH(AQ$5,Data!$2:$2,0)))</f>
        <v>0.1235072557</v>
      </c>
      <c r="AR32" s="52">
        <f>IF($A32="","",INDEX(Data!$2:$9996,ROW(AR32)-4,MATCH(AR$5,Data!$2:$2,0)))</f>
        <v>6.3330268699999998E-2</v>
      </c>
      <c r="AS32" s="52">
        <f>IF($A32="","",INDEX(Data!$2:$9996,ROW(AS32)-4,MATCH(AS$5,Data!$2:$2,0)))</f>
        <v>-3.1914809999999999E-3</v>
      </c>
      <c r="AT32" s="52">
        <f>IF($A32="","",INDEX(Data!$2:$9996,ROW(AT32)-4,MATCH(AT$5,Data!$2:$2,0)))</f>
        <v>5.9230817900000003E-2</v>
      </c>
      <c r="AU32" s="53"/>
      <c r="AV32" s="52">
        <f>IF($A32="","",INDEX(Data!$2:$9996,ROW(AV32)-4,MATCH(AV$5,Data!$2:$2,0)))</f>
        <v>4.05691314E-2</v>
      </c>
      <c r="AW32" s="52">
        <f>IF($A32="","",INDEX(Data!$2:$9996,ROW(AW32)-4,MATCH(AW$5,Data!$2:$2,0)))</f>
        <v>0</v>
      </c>
      <c r="AX32" s="52">
        <f>IF($A32="","",INDEX(Data!$2:$9996,ROW(AX32)-4,MATCH(AX$5,Data!$2:$2,0)))</f>
        <v>0.43737990770000001</v>
      </c>
      <c r="AY32" s="52">
        <f>IF($A32="","",INDEX(Data!$2:$9996,ROW(AY32)-4,MATCH(AY$5,Data!$2:$2,0)))</f>
        <v>6.3330268699999998E-2</v>
      </c>
      <c r="AZ32" s="75">
        <f>IF($A32="","",INDEX(Data!$2:$9996,ROW(AZ32)-4,MATCH(AZ$5,Data!$2:$2,0)))</f>
        <v>0</v>
      </c>
    </row>
    <row r="33" spans="1:52" x14ac:dyDescent="0.25">
      <c r="A33" s="21">
        <f t="shared" si="4"/>
        <v>39082</v>
      </c>
      <c r="B33" s="42">
        <f>IF($A33="","",INDEX(Data!$2:$9996,ROW(B33)-4,MATCH(B$5,Data!$2:$2,0)))</f>
        <v>101</v>
      </c>
      <c r="C33" s="43">
        <f>IF($A33="","",INDEX(Data!$2:$9996,ROW(C33)-4,MATCH(C$5,Data!$2:$2,0)))</f>
        <v>0.15253833259999999</v>
      </c>
      <c r="D33" s="43">
        <f>IF($A33="","",INDEX(Data!$2:$9996,ROW(D33)-4,MATCH(D$5,Data!$2:$2,0)))</f>
        <v>6.9292511400000006E-2</v>
      </c>
      <c r="E33" s="43">
        <f>IF($A33="","",INDEX(Data!$2:$9996,ROW(E33)-4,MATCH(E$5,Data!$2:$2,0)))</f>
        <v>1.7668218400000001E-2</v>
      </c>
      <c r="F33" s="53"/>
      <c r="G33" s="62">
        <f>IF($A33="","",INDEX(Data!$2:$9996,ROW(G33)-4,MATCH(G$5,Data!$2:$2,0)))</f>
        <v>282.65899999999999</v>
      </c>
      <c r="H33" s="49">
        <f t="shared" si="5"/>
        <v>0.25304329322894958</v>
      </c>
      <c r="I33" s="62">
        <f>IF($A33="","",INDEX(Data!$2:$9996,ROW(I33)-4,MATCH(I$5,Data!$2:$2,0)))</f>
        <v>40.200000000000003</v>
      </c>
      <c r="J33" s="49">
        <f t="shared" si="0"/>
        <v>-11.131048387096776</v>
      </c>
      <c r="K33" s="62">
        <f>IF($A33="","",INDEX(Data!$2:$9996,ROW(K33)-4,MATCH(K$5,Data!$2:$2,0)))</f>
        <v>79.900000000000006</v>
      </c>
      <c r="L33" s="49">
        <f t="shared" si="1"/>
        <v>3.6598814203609442E-2</v>
      </c>
      <c r="M33" s="49">
        <f>IF($A33="","",INDEX(Data!$2:$9996,ROW(M33)-4,MATCH(M$5,Data!$2:$2,0)))</f>
        <v>3.0100072499999998E-2</v>
      </c>
      <c r="N33" s="49">
        <f t="shared" si="2"/>
        <v>8.0647990876480752E-2</v>
      </c>
      <c r="O33" s="53"/>
      <c r="P33" s="62">
        <f>IF($A33="","",INDEX(Data!$2:$9996,ROW(P33)-4,MATCH(P$5,Data!$2:$2,0)))</f>
        <v>2588.2269999999999</v>
      </c>
      <c r="Q33" s="49">
        <f>IF($A33="","",INDEX(Data!$2:$9996,ROW(Q33)-4,MATCH(Q$5,Data!$2:$2,0)))</f>
        <v>0.2239265339</v>
      </c>
      <c r="R33" s="49">
        <f>IF($A33="","",INDEX(Data!$2:$9996,ROW(R33)-4,MATCH(R$5,Data!$2:$2,0)))</f>
        <v>0</v>
      </c>
      <c r="S33" s="49">
        <f>IF($A33="","",INDEX(Data!$2:$9996,ROW(S33)-4,MATCH(S$5,Data!$2:$2,0)))</f>
        <v>0.21739113299999999</v>
      </c>
      <c r="T33" s="49">
        <f t="shared" si="3"/>
        <v>-4.1404577474001298E-3</v>
      </c>
      <c r="U33" s="49">
        <f>IF($A33="","",INDEX(Data!$2:$9996,ROW(U33)-4,MATCH(U$5,Data!$2:$2,0)))</f>
        <v>3.25196455E-2</v>
      </c>
      <c r="V33" s="43">
        <f>IF($A33="","",INDEX(Data!$2:$9996,ROW(V33)-4,MATCH(V$5,Data!$2:$2,0)))</f>
        <v>0.1313767002</v>
      </c>
      <c r="W33" s="53"/>
      <c r="X33" s="55">
        <f>IF($A33="","",INDEX(Data!$2:$9996,ROW(X33)-4,MATCH(X$5,Data!$2:$2,0)))</f>
        <v>27.989563912000001</v>
      </c>
      <c r="Y33" s="56">
        <f>IF($A33="","",INDEX(Data!$2:$9996,ROW(Y33)-4,MATCH(Y$5,Data!$2:$2,0)))</f>
        <v>42.348471236999998</v>
      </c>
      <c r="Z33" s="56">
        <f>IF($A33="","",INDEX(Data!$2:$9996,ROW(Z33)-4,MATCH(Z$5,Data!$2:$2,0)))</f>
        <v>19.364566394000001</v>
      </c>
      <c r="AA33" s="56">
        <f>IF($A33="","",INDEX(Data!$2:$9996,ROW(AA33)-4,MATCH(AA$5,Data!$2:$2,0)))</f>
        <v>33.723473718999998</v>
      </c>
      <c r="AB33" s="53"/>
      <c r="AC33" s="49">
        <f>IF($A33="","",INDEX(Data!$2:$9996,ROW(AC33)-4,MATCH(AC$5,Data!$2:$2,0)))</f>
        <v>0.21739113299999999</v>
      </c>
      <c r="AD33" s="49">
        <f>IF($A33="","",INDEX(Data!$2:$9996,ROW(AD33)-4,MATCH(AD$5,Data!$2:$2,0)))</f>
        <v>6.1826029999999997E-2</v>
      </c>
      <c r="AE33" s="49">
        <f>IF($A33="","",INDEX(Data!$2:$9996,ROW(AE33)-4,MATCH(AE$5,Data!$2:$2,0)))</f>
        <v>0.11602320889999999</v>
      </c>
      <c r="AF33" s="49">
        <f>IF($A33="","",INDEX(Data!$2:$9996,ROW(AF33)-4,MATCH(AF$5,Data!$2:$2,0)))</f>
        <v>5.3053606599999997E-2</v>
      </c>
      <c r="AG33" s="49">
        <f>IF($A33="","",INDEX(Data!$2:$9996,ROW(AG33)-4,MATCH(AG$5,Data!$2:$2,0)))</f>
        <v>-9.2393079000000003E-2</v>
      </c>
      <c r="AH33" s="49">
        <f>IF($A33="","",INDEX(Data!$2:$9996,ROW(AH33)-4,MATCH(AH$5,Data!$2:$2,0)))</f>
        <v>9.0115193100000004E-2</v>
      </c>
      <c r="AI33" s="49">
        <f>IF($A33="","",INDEX(Data!$2:$9996,ROW(AI33)-4,MATCH(AI$5,Data!$2:$2,0)))</f>
        <v>-9.8998181000000005E-2</v>
      </c>
      <c r="AJ33" s="49">
        <f>IF($A33="","",INDEX(Data!$2:$9996,ROW(AJ33)-4,MATCH(AJ$5,Data!$2:$2,0)))</f>
        <v>0</v>
      </c>
      <c r="AK33" s="49">
        <f>IF($A33="","",INDEX(Data!$2:$9996,ROW(AK33)-4,MATCH(AK$5,Data!$2:$2,0)))</f>
        <v>0.15556510309999999</v>
      </c>
      <c r="AL33" s="49">
        <f>IF($A33="","",INDEX(Data!$2:$9996,ROW(AL33)-4,MATCH(AL$5,Data!$2:$2,0)))</f>
        <v>3.25196455E-2</v>
      </c>
      <c r="AM33" s="49">
        <f>IF($A33="","",INDEX(Data!$2:$9996,ROW(AM33)-4,MATCH(AM$5,Data!$2:$2,0)))</f>
        <v>0.1313767002</v>
      </c>
      <c r="AN33" s="49">
        <f>IF($A33="","",INDEX(Data!$2:$9996,ROW(AN33)-4,MATCH(AN$5,Data!$2:$2,0)))</f>
        <v>-8.3312430000000003E-3</v>
      </c>
      <c r="AO33" s="53"/>
      <c r="AP33" s="49">
        <f>IF($A33="","",INDEX(Data!$2:$9996,ROW(AP33)-4,MATCH(AP$5,Data!$2:$2,0)))</f>
        <v>8.5196881700000004E-2</v>
      </c>
      <c r="AQ33" s="49">
        <f>IF($A33="","",INDEX(Data!$2:$9996,ROW(AQ33)-4,MATCH(AQ$5,Data!$2:$2,0)))</f>
        <v>0.15253833259999999</v>
      </c>
      <c r="AR33" s="49">
        <f>IF($A33="","",INDEX(Data!$2:$9996,ROW(AR33)-4,MATCH(AR$5,Data!$2:$2,0)))</f>
        <v>6.9292511400000006E-2</v>
      </c>
      <c r="AS33" s="49">
        <f>IF($A33="","",INDEX(Data!$2:$9996,ROW(AS33)-4,MATCH(AS$5,Data!$2:$2,0)))</f>
        <v>-4.8206569999999999E-3</v>
      </c>
      <c r="AT33" s="49">
        <f>IF($A33="","",INDEX(Data!$2:$9996,ROW(AT33)-4,MATCH(AT$5,Data!$2:$2,0)))</f>
        <v>6.1250169899999998E-2</v>
      </c>
      <c r="AU33" s="53"/>
      <c r="AV33" s="49">
        <f>IF($A33="","",INDEX(Data!$2:$9996,ROW(AV33)-4,MATCH(AV$5,Data!$2:$2,0)))</f>
        <v>4.5296312800000002E-2</v>
      </c>
      <c r="AW33" s="49">
        <f>IF($A33="","",INDEX(Data!$2:$9996,ROW(AW33)-4,MATCH(AW$5,Data!$2:$2,0)))</f>
        <v>0</v>
      </c>
      <c r="AX33" s="49">
        <f>IF($A33="","",INDEX(Data!$2:$9996,ROW(AX33)-4,MATCH(AX$5,Data!$2:$2,0)))</f>
        <v>0.41169058450000001</v>
      </c>
      <c r="AY33" s="49">
        <f>IF($A33="","",INDEX(Data!$2:$9996,ROW(AY33)-4,MATCH(AY$5,Data!$2:$2,0)))</f>
        <v>6.9292511400000006E-2</v>
      </c>
      <c r="AZ33" s="76">
        <f>IF($A33="","",INDEX(Data!$2:$9996,ROW(AZ33)-4,MATCH(AZ$5,Data!$2:$2,0)))</f>
        <v>0</v>
      </c>
    </row>
    <row r="34" spans="1:52" x14ac:dyDescent="0.25">
      <c r="A34" s="19">
        <f t="shared" si="4"/>
        <v>39172</v>
      </c>
      <c r="B34" s="40">
        <f>IF($A34="","",INDEX(Data!$2:$9996,ROW(B34)-4,MATCH(B$5,Data!$2:$2,0)))</f>
        <v>102</v>
      </c>
      <c r="C34" s="41">
        <f>IF($A34="","",INDEX(Data!$2:$9996,ROW(C34)-4,MATCH(C$5,Data!$2:$2,0)))</f>
        <v>0.16715741449999999</v>
      </c>
      <c r="D34" s="41">
        <f>IF($A34="","",INDEX(Data!$2:$9996,ROW(D34)-4,MATCH(D$5,Data!$2:$2,0)))</f>
        <v>6.9651477000000003E-2</v>
      </c>
      <c r="E34" s="41">
        <f>IF($A34="","",INDEX(Data!$2:$9996,ROW(E34)-4,MATCH(E$5,Data!$2:$2,0)))</f>
        <v>1.6370849400000002E-2</v>
      </c>
      <c r="F34" s="53"/>
      <c r="G34" s="61">
        <f>IF($A34="","",INDEX(Data!$2:$9996,ROW(G34)-4,MATCH(G$5,Data!$2:$2,0)))</f>
        <v>303.35449999999997</v>
      </c>
      <c r="H34" s="52">
        <f t="shared" si="5"/>
        <v>7.3217198107967493E-2</v>
      </c>
      <c r="I34" s="61">
        <f>IF($A34="","",INDEX(Data!$2:$9996,ROW(I34)-4,MATCH(I$5,Data!$2:$2,0)))</f>
        <v>37.307000000000002</v>
      </c>
      <c r="J34" s="52">
        <f t="shared" si="0"/>
        <v>-7.1965174129353243E-2</v>
      </c>
      <c r="K34" s="61">
        <f>IF($A34="","",INDEX(Data!$2:$9996,ROW(K34)-4,MATCH(K$5,Data!$2:$2,0)))</f>
        <v>88.992999999999995</v>
      </c>
      <c r="L34" s="52">
        <f t="shared" si="1"/>
        <v>0.11380475594493102</v>
      </c>
      <c r="M34" s="52">
        <f>IF($A34="","",INDEX(Data!$2:$9996,ROW(M34)-4,MATCH(M$5,Data!$2:$2,0)))</f>
        <v>3.6365126900000003E-2</v>
      </c>
      <c r="N34" s="52">
        <f t="shared" si="2"/>
        <v>0.20814084085677884</v>
      </c>
      <c r="O34" s="53"/>
      <c r="P34" s="61">
        <f>IF($A34="","",INDEX(Data!$2:$9996,ROW(P34)-4,MATCH(P$5,Data!$2:$2,0)))</f>
        <v>2481.681</v>
      </c>
      <c r="Q34" s="52">
        <f>IF($A34="","",INDEX(Data!$2:$9996,ROW(Q34)-4,MATCH(Q$5,Data!$2:$2,0)))</f>
        <v>0.23013746979999999</v>
      </c>
      <c r="R34" s="52">
        <f>IF($A34="","",INDEX(Data!$2:$9996,ROW(R34)-4,MATCH(R$5,Data!$2:$2,0)))</f>
        <v>0</v>
      </c>
      <c r="S34" s="52">
        <f>IF($A34="","",INDEX(Data!$2:$9996,ROW(S34)-4,MATCH(S$5,Data!$2:$2,0)))</f>
        <v>0.2145168438</v>
      </c>
      <c r="T34" s="52">
        <f t="shared" si="3"/>
        <v>-4.1165631917138575E-2</v>
      </c>
      <c r="U34" s="52">
        <f>IF($A34="","",INDEX(Data!$2:$9996,ROW(U34)-4,MATCH(U$5,Data!$2:$2,0)))</f>
        <v>3.4900900499999998E-2</v>
      </c>
      <c r="V34" s="41">
        <f>IF($A34="","",INDEX(Data!$2:$9996,ROW(V34)-4,MATCH(V$5,Data!$2:$2,0)))</f>
        <v>0.14398722119999999</v>
      </c>
      <c r="W34" s="53"/>
      <c r="X34" s="54">
        <f>IF($A34="","",INDEX(Data!$2:$9996,ROW(X34)-4,MATCH(X$5,Data!$2:$2,0)))</f>
        <v>31.316902510999999</v>
      </c>
      <c r="Y34" s="54">
        <f>IF($A34="","",INDEX(Data!$2:$9996,ROW(Y34)-4,MATCH(Y$5,Data!$2:$2,0)))</f>
        <v>46.376554319999997</v>
      </c>
      <c r="Z34" s="54">
        <f>IF($A34="","",INDEX(Data!$2:$9996,ROW(Z34)-4,MATCH(Z$5,Data!$2:$2,0)))</f>
        <v>14.367454133000001</v>
      </c>
      <c r="AA34" s="54">
        <f>IF($A34="","",INDEX(Data!$2:$9996,ROW(AA34)-4,MATCH(AA$5,Data!$2:$2,0)))</f>
        <v>29.427105943000001</v>
      </c>
      <c r="AB34" s="53"/>
      <c r="AC34" s="52">
        <f>IF($A34="","",INDEX(Data!$2:$9996,ROW(AC34)-4,MATCH(AC$5,Data!$2:$2,0)))</f>
        <v>0.2145168438</v>
      </c>
      <c r="AD34" s="52">
        <f>IF($A34="","",INDEX(Data!$2:$9996,ROW(AD34)-4,MATCH(AD$5,Data!$2:$2,0)))</f>
        <v>6.2832713100000007E-2</v>
      </c>
      <c r="AE34" s="52">
        <f>IF($A34="","",INDEX(Data!$2:$9996,ROW(AE34)-4,MATCH(AE$5,Data!$2:$2,0)))</f>
        <v>0.1270590529</v>
      </c>
      <c r="AF34" s="52">
        <f>IF($A34="","",INDEX(Data!$2:$9996,ROW(AF34)-4,MATCH(AF$5,Data!$2:$2,0)))</f>
        <v>3.9362887999999999E-2</v>
      </c>
      <c r="AG34" s="52">
        <f>IF($A34="","",INDEX(Data!$2:$9996,ROW(AG34)-4,MATCH(AG$5,Data!$2:$2,0)))</f>
        <v>-8.0622208000000001E-2</v>
      </c>
      <c r="AH34" s="52">
        <f>IF($A34="","",INDEX(Data!$2:$9996,ROW(AH34)-4,MATCH(AH$5,Data!$2:$2,0)))</f>
        <v>7.3538759300000006E-2</v>
      </c>
      <c r="AI34" s="52">
        <f>IF($A34="","",INDEX(Data!$2:$9996,ROW(AI34)-4,MATCH(AI$5,Data!$2:$2,0)))</f>
        <v>-9.9010615999999996E-2</v>
      </c>
      <c r="AJ34" s="52">
        <f>IF($A34="","",INDEX(Data!$2:$9996,ROW(AJ34)-4,MATCH(AJ$5,Data!$2:$2,0)))</f>
        <v>0</v>
      </c>
      <c r="AK34" s="52">
        <f>IF($A34="","",INDEX(Data!$2:$9996,ROW(AK34)-4,MATCH(AK$5,Data!$2:$2,0)))</f>
        <v>0.15168413059999999</v>
      </c>
      <c r="AL34" s="52">
        <f>IF($A34="","",INDEX(Data!$2:$9996,ROW(AL34)-4,MATCH(AL$5,Data!$2:$2,0)))</f>
        <v>3.4900900499999998E-2</v>
      </c>
      <c r="AM34" s="52">
        <f>IF($A34="","",INDEX(Data!$2:$9996,ROW(AM34)-4,MATCH(AM$5,Data!$2:$2,0)))</f>
        <v>0.14398722119999999</v>
      </c>
      <c r="AN34" s="52">
        <f>IF($A34="","",INDEX(Data!$2:$9996,ROW(AN34)-4,MATCH(AN$5,Data!$2:$2,0)))</f>
        <v>-2.7203991E-2</v>
      </c>
      <c r="AO34" s="53"/>
      <c r="AP34" s="52">
        <f>IF($A34="","",INDEX(Data!$2:$9996,ROW(AP34)-4,MATCH(AP$5,Data!$2:$2,0)))</f>
        <v>8.9975971900000007E-2</v>
      </c>
      <c r="AQ34" s="52">
        <f>IF($A34="","",INDEX(Data!$2:$9996,ROW(AQ34)-4,MATCH(AQ$5,Data!$2:$2,0)))</f>
        <v>0.16715741449999999</v>
      </c>
      <c r="AR34" s="52">
        <f>IF($A34="","",INDEX(Data!$2:$9996,ROW(AR34)-4,MATCH(AR$5,Data!$2:$2,0)))</f>
        <v>6.9651477000000003E-2</v>
      </c>
      <c r="AS34" s="52">
        <f>IF($A34="","",INDEX(Data!$2:$9996,ROW(AS34)-4,MATCH(AS$5,Data!$2:$2,0)))</f>
        <v>-5.7140469999999999E-3</v>
      </c>
      <c r="AT34" s="52">
        <f>IF($A34="","",INDEX(Data!$2:$9996,ROW(AT34)-4,MATCH(AT$5,Data!$2:$2,0)))</f>
        <v>6.4092174500000001E-2</v>
      </c>
      <c r="AU34" s="53"/>
      <c r="AV34" s="52">
        <f>IF($A34="","",INDEX(Data!$2:$9996,ROW(AV34)-4,MATCH(AV$5,Data!$2:$2,0)))</f>
        <v>4.5487225399999998E-2</v>
      </c>
      <c r="AW34" s="52">
        <f>IF($A34="","",INDEX(Data!$2:$9996,ROW(AW34)-4,MATCH(AW$5,Data!$2:$2,0)))</f>
        <v>7.51132786E-2</v>
      </c>
      <c r="AX34" s="52">
        <f>IF($A34="","",INDEX(Data!$2:$9996,ROW(AX34)-4,MATCH(AX$5,Data!$2:$2,0)))</f>
        <v>0.42394204639999999</v>
      </c>
      <c r="AY34" s="52">
        <f>IF($A34="","",INDEX(Data!$2:$9996,ROW(AY34)-4,MATCH(AY$5,Data!$2:$2,0)))</f>
        <v>6.9651477000000003E-2</v>
      </c>
      <c r="AZ34" s="75">
        <f>IF($A34="","",INDEX(Data!$2:$9996,ROW(AZ34)-4,MATCH(AZ$5,Data!$2:$2,0)))</f>
        <v>2.8213617475000001</v>
      </c>
    </row>
    <row r="35" spans="1:52" x14ac:dyDescent="0.25">
      <c r="A35" s="21">
        <f t="shared" si="4"/>
        <v>39263</v>
      </c>
      <c r="B35" s="42">
        <f>IF($A35="","",INDEX(Data!$2:$9996,ROW(B35)-4,MATCH(B$5,Data!$2:$2,0)))</f>
        <v>102</v>
      </c>
      <c r="C35" s="43">
        <f>IF($A35="","",INDEX(Data!$2:$9996,ROW(C35)-4,MATCH(C$5,Data!$2:$2,0)))</f>
        <v>0.1603450632</v>
      </c>
      <c r="D35" s="43">
        <f>IF($A35="","",INDEX(Data!$2:$9996,ROW(D35)-4,MATCH(D$5,Data!$2:$2,0)))</f>
        <v>7.4815941999999996E-2</v>
      </c>
      <c r="E35" s="43">
        <f>IF($A35="","",INDEX(Data!$2:$9996,ROW(E35)-4,MATCH(E$5,Data!$2:$2,0)))</f>
        <v>6.3401233999999997E-3</v>
      </c>
      <c r="F35" s="53"/>
      <c r="G35" s="62">
        <f>IF($A35="","",INDEX(Data!$2:$9996,ROW(G35)-4,MATCH(G$5,Data!$2:$2,0)))</f>
        <v>289.81950000000001</v>
      </c>
      <c r="H35" s="49">
        <f t="shared" si="5"/>
        <v>-4.4617765683383534E-2</v>
      </c>
      <c r="I35" s="62">
        <f>IF($A35="","",INDEX(Data!$2:$9996,ROW(I35)-4,MATCH(I$5,Data!$2:$2,0)))</f>
        <v>2.4575</v>
      </c>
      <c r="J35" s="49">
        <f t="shared" si="0"/>
        <v>-0.93412764360575751</v>
      </c>
      <c r="K35" s="62">
        <f>IF($A35="","",INDEX(Data!$2:$9996,ROW(K35)-4,MATCH(K$5,Data!$2:$2,0)))</f>
        <v>64.849999999999994</v>
      </c>
      <c r="L35" s="49">
        <f t="shared" si="1"/>
        <v>-0.27129100041576304</v>
      </c>
      <c r="M35" s="49">
        <f>IF($A35="","",INDEX(Data!$2:$9996,ROW(M35)-4,MATCH(M$5,Data!$2:$2,0)))</f>
        <v>3.2546988899999997E-2</v>
      </c>
      <c r="N35" s="49">
        <f t="shared" si="2"/>
        <v>-0.1049944913020503</v>
      </c>
      <c r="O35" s="53"/>
      <c r="P35" s="62">
        <f>IF($A35="","",INDEX(Data!$2:$9996,ROW(P35)-4,MATCH(P$5,Data!$2:$2,0)))</f>
        <v>2524.5014999999999</v>
      </c>
      <c r="Q35" s="49">
        <f>IF($A35="","",INDEX(Data!$2:$9996,ROW(Q35)-4,MATCH(Q$5,Data!$2:$2,0)))</f>
        <v>0.22851823600000001</v>
      </c>
      <c r="R35" s="49">
        <f>IF($A35="","",INDEX(Data!$2:$9996,ROW(R35)-4,MATCH(R$5,Data!$2:$2,0)))</f>
        <v>0</v>
      </c>
      <c r="S35" s="49">
        <f>IF($A35="","",INDEX(Data!$2:$9996,ROW(S35)-4,MATCH(S$5,Data!$2:$2,0)))</f>
        <v>0.2125592419</v>
      </c>
      <c r="T35" s="49">
        <f t="shared" si="3"/>
        <v>1.7254635063894113E-2</v>
      </c>
      <c r="U35" s="49">
        <f>IF($A35="","",INDEX(Data!$2:$9996,ROW(U35)-4,MATCH(U$5,Data!$2:$2,0)))</f>
        <v>3.5852549300000001E-2</v>
      </c>
      <c r="V35" s="43">
        <f>IF($A35="","",INDEX(Data!$2:$9996,ROW(V35)-4,MATCH(V$5,Data!$2:$2,0)))</f>
        <v>0.14902050680000001</v>
      </c>
      <c r="W35" s="53"/>
      <c r="X35" s="55">
        <f>IF($A35="","",INDEX(Data!$2:$9996,ROW(X35)-4,MATCH(X$5,Data!$2:$2,0)))</f>
        <v>29.012506227999999</v>
      </c>
      <c r="Y35" s="56">
        <f>IF($A35="","",INDEX(Data!$2:$9996,ROW(Y35)-4,MATCH(Y$5,Data!$2:$2,0)))</f>
        <v>39.454738296999999</v>
      </c>
      <c r="Z35" s="56">
        <f>IF($A35="","",INDEX(Data!$2:$9996,ROW(Z35)-4,MATCH(Z$5,Data!$2:$2,0)))</f>
        <v>17.351318177</v>
      </c>
      <c r="AA35" s="56">
        <f>IF($A35="","",INDEX(Data!$2:$9996,ROW(AA35)-4,MATCH(AA$5,Data!$2:$2,0)))</f>
        <v>27.793550245999999</v>
      </c>
      <c r="AB35" s="53"/>
      <c r="AC35" s="49">
        <f>IF($A35="","",INDEX(Data!$2:$9996,ROW(AC35)-4,MATCH(AC$5,Data!$2:$2,0)))</f>
        <v>0.2125592419</v>
      </c>
      <c r="AD35" s="49">
        <f>IF($A35="","",INDEX(Data!$2:$9996,ROW(AD35)-4,MATCH(AD$5,Data!$2:$2,0)))</f>
        <v>6.55661149E-2</v>
      </c>
      <c r="AE35" s="49">
        <f>IF($A35="","",INDEX(Data!$2:$9996,ROW(AE35)-4,MATCH(AE$5,Data!$2:$2,0)))</f>
        <v>0.10809517339999999</v>
      </c>
      <c r="AF35" s="49">
        <f>IF($A35="","",INDEX(Data!$2:$9996,ROW(AF35)-4,MATCH(AF$5,Data!$2:$2,0)))</f>
        <v>4.7537858000000002E-2</v>
      </c>
      <c r="AG35" s="49">
        <f>IF($A35="","",INDEX(Data!$2:$9996,ROW(AG35)-4,MATCH(AG$5,Data!$2:$2,0)))</f>
        <v>-7.6146713000000005E-2</v>
      </c>
      <c r="AH35" s="49">
        <f>IF($A35="","",INDEX(Data!$2:$9996,ROW(AH35)-4,MATCH(AH$5,Data!$2:$2,0)))</f>
        <v>6.8910658400000005E-2</v>
      </c>
      <c r="AI35" s="49">
        <f>IF($A35="","",INDEX(Data!$2:$9996,ROW(AI35)-4,MATCH(AI$5,Data!$2:$2,0)))</f>
        <v>-9.8827552999999999E-2</v>
      </c>
      <c r="AJ35" s="49">
        <f>IF($A35="","",INDEX(Data!$2:$9996,ROW(AJ35)-4,MATCH(AJ$5,Data!$2:$2,0)))</f>
        <v>0</v>
      </c>
      <c r="AK35" s="49">
        <f>IF($A35="","",INDEX(Data!$2:$9996,ROW(AK35)-4,MATCH(AK$5,Data!$2:$2,0)))</f>
        <v>0.14699312689999999</v>
      </c>
      <c r="AL35" s="49">
        <f>IF($A35="","",INDEX(Data!$2:$9996,ROW(AL35)-4,MATCH(AL$5,Data!$2:$2,0)))</f>
        <v>3.5852549300000001E-2</v>
      </c>
      <c r="AM35" s="49">
        <f>IF($A35="","",INDEX(Data!$2:$9996,ROW(AM35)-4,MATCH(AM$5,Data!$2:$2,0)))</f>
        <v>0.14902050680000001</v>
      </c>
      <c r="AN35" s="49">
        <f>IF($A35="","",INDEX(Data!$2:$9996,ROW(AN35)-4,MATCH(AN$5,Data!$2:$2,0)))</f>
        <v>-3.7879929E-2</v>
      </c>
      <c r="AO35" s="53"/>
      <c r="AP35" s="49">
        <f>IF($A35="","",INDEX(Data!$2:$9996,ROW(AP35)-4,MATCH(AP$5,Data!$2:$2,0)))</f>
        <v>8.4411381999999993E-2</v>
      </c>
      <c r="AQ35" s="49">
        <f>IF($A35="","",INDEX(Data!$2:$9996,ROW(AQ35)-4,MATCH(AQ$5,Data!$2:$2,0)))</f>
        <v>0.1603450632</v>
      </c>
      <c r="AR35" s="49">
        <f>IF($A35="","",INDEX(Data!$2:$9996,ROW(AR35)-4,MATCH(AR$5,Data!$2:$2,0)))</f>
        <v>7.4815941999999996E-2</v>
      </c>
      <c r="AS35" s="49">
        <f>IF($A35="","",INDEX(Data!$2:$9996,ROW(AS35)-4,MATCH(AS$5,Data!$2:$2,0)))</f>
        <v>-4.9791760000000001E-3</v>
      </c>
      <c r="AT35" s="49">
        <f>IF($A35="","",INDEX(Data!$2:$9996,ROW(AT35)-4,MATCH(AT$5,Data!$2:$2,0)))</f>
        <v>6.5654522199999996E-2</v>
      </c>
      <c r="AU35" s="53"/>
      <c r="AV35" s="49">
        <f>IF($A35="","",INDEX(Data!$2:$9996,ROW(AV35)-4,MATCH(AV$5,Data!$2:$2,0)))</f>
        <v>4.4158479600000002E-2</v>
      </c>
      <c r="AW35" s="49">
        <f>IF($A35="","",INDEX(Data!$2:$9996,ROW(AW35)-4,MATCH(AW$5,Data!$2:$2,0)))</f>
        <v>7.6962571600000002E-2</v>
      </c>
      <c r="AX35" s="49">
        <f>IF($A35="","",INDEX(Data!$2:$9996,ROW(AX35)-4,MATCH(AX$5,Data!$2:$2,0)))</f>
        <v>0.43328333619999998</v>
      </c>
      <c r="AY35" s="49">
        <f>IF($A35="","",INDEX(Data!$2:$9996,ROW(AY35)-4,MATCH(AY$5,Data!$2:$2,0)))</f>
        <v>7.4815941999999996E-2</v>
      </c>
      <c r="AZ35" s="76">
        <f>IF($A35="","",INDEX(Data!$2:$9996,ROW(AZ35)-4,MATCH(AZ$5,Data!$2:$2,0)))</f>
        <v>2.8445122404999998</v>
      </c>
    </row>
    <row r="36" spans="1:52" x14ac:dyDescent="0.25">
      <c r="A36" s="19">
        <f t="shared" si="4"/>
        <v>39355</v>
      </c>
      <c r="B36" s="40">
        <f>IF($A36="","",INDEX(Data!$2:$9996,ROW(B36)-4,MATCH(B$5,Data!$2:$2,0)))</f>
        <v>103</v>
      </c>
      <c r="C36" s="41">
        <f>IF($A36="","",INDEX(Data!$2:$9996,ROW(C36)-4,MATCH(C$5,Data!$2:$2,0)))</f>
        <v>0.15812667420000001</v>
      </c>
      <c r="D36" s="41">
        <f>IF($A36="","",INDEX(Data!$2:$9996,ROW(D36)-4,MATCH(D$5,Data!$2:$2,0)))</f>
        <v>7.7715894600000002E-2</v>
      </c>
      <c r="E36" s="41">
        <f>IF($A36="","",INDEX(Data!$2:$9996,ROW(E36)-4,MATCH(E$5,Data!$2:$2,0)))</f>
        <v>-8.0359460000000004E-3</v>
      </c>
      <c r="F36" s="53"/>
      <c r="G36" s="61">
        <f>IF($A36="","",INDEX(Data!$2:$9996,ROW(G36)-4,MATCH(G$5,Data!$2:$2,0)))</f>
        <v>291.01499999999999</v>
      </c>
      <c r="H36" s="52">
        <f t="shared" si="5"/>
        <v>4.1249812383224085E-3</v>
      </c>
      <c r="I36" s="61">
        <f>IF($A36="","",INDEX(Data!$2:$9996,ROW(I36)-4,MATCH(I$5,Data!$2:$2,0)))</f>
        <v>-4.5</v>
      </c>
      <c r="J36" s="52">
        <f t="shared" si="0"/>
        <v>-2.8311291963377414</v>
      </c>
      <c r="K36" s="61">
        <f>IF($A36="","",INDEX(Data!$2:$9996,ROW(K36)-4,MATCH(K$5,Data!$2:$2,0)))</f>
        <v>86.594999999999999</v>
      </c>
      <c r="L36" s="52">
        <f t="shared" si="1"/>
        <v>0.33531225905936785</v>
      </c>
      <c r="M36" s="52">
        <f>IF($A36="","",INDEX(Data!$2:$9996,ROW(M36)-4,MATCH(M$5,Data!$2:$2,0)))</f>
        <v>3.1726764300000002E-2</v>
      </c>
      <c r="N36" s="52">
        <f t="shared" si="2"/>
        <v>-2.5201243731643501E-2</v>
      </c>
      <c r="O36" s="53"/>
      <c r="P36" s="61">
        <f>IF($A36="","",INDEX(Data!$2:$9996,ROW(P36)-4,MATCH(P$5,Data!$2:$2,0)))</f>
        <v>2646.0079999999998</v>
      </c>
      <c r="Q36" s="52">
        <f>IF($A36="","",INDEX(Data!$2:$9996,ROW(Q36)-4,MATCH(Q$5,Data!$2:$2,0)))</f>
        <v>0.2316947909</v>
      </c>
      <c r="R36" s="52">
        <f>IF($A36="","",INDEX(Data!$2:$9996,ROW(R36)-4,MATCH(R$5,Data!$2:$2,0)))</f>
        <v>0</v>
      </c>
      <c r="S36" s="52">
        <f>IF($A36="","",INDEX(Data!$2:$9996,ROW(S36)-4,MATCH(S$5,Data!$2:$2,0)))</f>
        <v>0.22051503189999999</v>
      </c>
      <c r="T36" s="52">
        <f t="shared" si="3"/>
        <v>4.8130888414999941E-2</v>
      </c>
      <c r="U36" s="52">
        <f>IF($A36="","",INDEX(Data!$2:$9996,ROW(U36)-4,MATCH(U$5,Data!$2:$2,0)))</f>
        <v>3.5383619200000001E-2</v>
      </c>
      <c r="V36" s="41">
        <f>IF($A36="","",INDEX(Data!$2:$9996,ROW(V36)-4,MATCH(V$5,Data!$2:$2,0)))</f>
        <v>0.14891817290000001</v>
      </c>
      <c r="W36" s="53"/>
      <c r="X36" s="54">
        <f>IF($A36="","",INDEX(Data!$2:$9996,ROW(X36)-4,MATCH(X$5,Data!$2:$2,0)))</f>
        <v>31.452809491</v>
      </c>
      <c r="Y36" s="54">
        <f>IF($A36="","",INDEX(Data!$2:$9996,ROW(Y36)-4,MATCH(Y$5,Data!$2:$2,0)))</f>
        <v>39.606887589000003</v>
      </c>
      <c r="Z36" s="54">
        <f>IF($A36="","",INDEX(Data!$2:$9996,ROW(Z36)-4,MATCH(Z$5,Data!$2:$2,0)))</f>
        <v>19.595455483999999</v>
      </c>
      <c r="AA36" s="54">
        <f>IF($A36="","",INDEX(Data!$2:$9996,ROW(AA36)-4,MATCH(AA$5,Data!$2:$2,0)))</f>
        <v>27.749533582000002</v>
      </c>
      <c r="AB36" s="53"/>
      <c r="AC36" s="52">
        <f>IF($A36="","",INDEX(Data!$2:$9996,ROW(AC36)-4,MATCH(AC$5,Data!$2:$2,0)))</f>
        <v>0.22051503189999999</v>
      </c>
      <c r="AD36" s="52">
        <f>IF($A36="","",INDEX(Data!$2:$9996,ROW(AD36)-4,MATCH(AD$5,Data!$2:$2,0)))</f>
        <v>6.6559060899999994E-2</v>
      </c>
      <c r="AE36" s="52">
        <f>IF($A36="","",INDEX(Data!$2:$9996,ROW(AE36)-4,MATCH(AE$5,Data!$2:$2,0)))</f>
        <v>0.1085120208</v>
      </c>
      <c r="AF36" s="52">
        <f>IF($A36="","",INDEX(Data!$2:$9996,ROW(AF36)-4,MATCH(AF$5,Data!$2:$2,0)))</f>
        <v>5.3686179399999999E-2</v>
      </c>
      <c r="AG36" s="52">
        <f>IF($A36="","",INDEX(Data!$2:$9996,ROW(AG36)-4,MATCH(AG$5,Data!$2:$2,0)))</f>
        <v>-7.6026119000000003E-2</v>
      </c>
      <c r="AH36" s="52">
        <f>IF($A36="","",INDEX(Data!$2:$9996,ROW(AH36)-4,MATCH(AH$5,Data!$2:$2,0)))</f>
        <v>7.3217804799999994E-2</v>
      </c>
      <c r="AI36" s="52">
        <f>IF($A36="","",INDEX(Data!$2:$9996,ROW(AI36)-4,MATCH(AI$5,Data!$2:$2,0)))</f>
        <v>-0.104690251</v>
      </c>
      <c r="AJ36" s="52">
        <f>IF($A36="","",INDEX(Data!$2:$9996,ROW(AJ36)-4,MATCH(AJ$5,Data!$2:$2,0)))</f>
        <v>0</v>
      </c>
      <c r="AK36" s="52">
        <f>IF($A36="","",INDEX(Data!$2:$9996,ROW(AK36)-4,MATCH(AK$5,Data!$2:$2,0)))</f>
        <v>0.153955971</v>
      </c>
      <c r="AL36" s="52">
        <f>IF($A36="","",INDEX(Data!$2:$9996,ROW(AL36)-4,MATCH(AL$5,Data!$2:$2,0)))</f>
        <v>3.5383619200000001E-2</v>
      </c>
      <c r="AM36" s="52">
        <f>IF($A36="","",INDEX(Data!$2:$9996,ROW(AM36)-4,MATCH(AM$5,Data!$2:$2,0)))</f>
        <v>0.14891817290000001</v>
      </c>
      <c r="AN36" s="52">
        <f>IF($A36="","",INDEX(Data!$2:$9996,ROW(AN36)-4,MATCH(AN$5,Data!$2:$2,0)))</f>
        <v>-3.0345820999999999E-2</v>
      </c>
      <c r="AO36" s="53"/>
      <c r="AP36" s="52">
        <f>IF($A36="","",INDEX(Data!$2:$9996,ROW(AP36)-4,MATCH(AP$5,Data!$2:$2,0)))</f>
        <v>7.7727748400000005E-2</v>
      </c>
      <c r="AQ36" s="52">
        <f>IF($A36="","",INDEX(Data!$2:$9996,ROW(AQ36)-4,MATCH(AQ$5,Data!$2:$2,0)))</f>
        <v>0.15812667420000001</v>
      </c>
      <c r="AR36" s="52">
        <f>IF($A36="","",INDEX(Data!$2:$9996,ROW(AR36)-4,MATCH(AR$5,Data!$2:$2,0)))</f>
        <v>7.7715894600000002E-2</v>
      </c>
      <c r="AS36" s="52">
        <f>IF($A36="","",INDEX(Data!$2:$9996,ROW(AS36)-4,MATCH(AS$5,Data!$2:$2,0)))</f>
        <v>-5.9727210000000003E-3</v>
      </c>
      <c r="AT36" s="52">
        <f>IF($A36="","",INDEX(Data!$2:$9996,ROW(AT36)-4,MATCH(AT$5,Data!$2:$2,0)))</f>
        <v>6.8491616699999994E-2</v>
      </c>
      <c r="AU36" s="53"/>
      <c r="AV36" s="52">
        <f>IF($A36="","",INDEX(Data!$2:$9996,ROW(AV36)-4,MATCH(AV$5,Data!$2:$2,0)))</f>
        <v>4.3204009299999999E-2</v>
      </c>
      <c r="AW36" s="52">
        <f>IF($A36="","",INDEX(Data!$2:$9996,ROW(AW36)-4,MATCH(AW$5,Data!$2:$2,0)))</f>
        <v>8.1460488999999997E-2</v>
      </c>
      <c r="AX36" s="52">
        <f>IF($A36="","",INDEX(Data!$2:$9996,ROW(AX36)-4,MATCH(AX$5,Data!$2:$2,0)))</f>
        <v>0.43082191780000001</v>
      </c>
      <c r="AY36" s="52">
        <f>IF($A36="","",INDEX(Data!$2:$9996,ROW(AY36)-4,MATCH(AY$5,Data!$2:$2,0)))</f>
        <v>7.7715894600000002E-2</v>
      </c>
      <c r="AZ36" s="75">
        <f>IF($A36="","",INDEX(Data!$2:$9996,ROW(AZ36)-4,MATCH(AZ$5,Data!$2:$2,0)))</f>
        <v>2.8436184158</v>
      </c>
    </row>
    <row r="37" spans="1:52" x14ac:dyDescent="0.25">
      <c r="A37" s="21">
        <f t="shared" si="4"/>
        <v>39447</v>
      </c>
      <c r="B37" s="42">
        <f>IF($A37="","",INDEX(Data!$2:$9996,ROW(B37)-4,MATCH(B$5,Data!$2:$2,0)))</f>
        <v>104</v>
      </c>
      <c r="C37" s="43">
        <f>IF($A37="","",INDEX(Data!$2:$9996,ROW(C37)-4,MATCH(C$5,Data!$2:$2,0)))</f>
        <v>0.1546947934</v>
      </c>
      <c r="D37" s="43">
        <f>IF($A37="","",INDEX(Data!$2:$9996,ROW(D37)-4,MATCH(D$5,Data!$2:$2,0)))</f>
        <v>7.9024075099999994E-2</v>
      </c>
      <c r="E37" s="43">
        <f>IF($A37="","",INDEX(Data!$2:$9996,ROW(E37)-4,MATCH(E$5,Data!$2:$2,0)))</f>
        <v>-7.3872470000000004E-3</v>
      </c>
      <c r="F37" s="53"/>
      <c r="G37" s="62">
        <f>IF($A37="","",INDEX(Data!$2:$9996,ROW(G37)-4,MATCH(G$5,Data!$2:$2,0)))</f>
        <v>310.43299999999999</v>
      </c>
      <c r="H37" s="49">
        <f t="shared" si="5"/>
        <v>6.6725082899506918E-2</v>
      </c>
      <c r="I37" s="62">
        <f>IF($A37="","",INDEX(Data!$2:$9996,ROW(I37)-4,MATCH(I$5,Data!$2:$2,0)))</f>
        <v>-3.6204999999999998</v>
      </c>
      <c r="J37" s="49">
        <f t="shared" si="0"/>
        <v>-0.19544444444444448</v>
      </c>
      <c r="K37" s="62">
        <f>IF($A37="","",INDEX(Data!$2:$9996,ROW(K37)-4,MATCH(K$5,Data!$2:$2,0)))</f>
        <v>71.3</v>
      </c>
      <c r="L37" s="49">
        <f t="shared" si="1"/>
        <v>-0.17662682602921648</v>
      </c>
      <c r="M37" s="49">
        <f>IF($A37="","",INDEX(Data!$2:$9996,ROW(M37)-4,MATCH(M$5,Data!$2:$2,0)))</f>
        <v>3.5955058400000003E-2</v>
      </c>
      <c r="N37" s="49">
        <f t="shared" si="2"/>
        <v>0.13327215028984224</v>
      </c>
      <c r="O37" s="53"/>
      <c r="P37" s="62">
        <f>IF($A37="","",INDEX(Data!$2:$9996,ROW(P37)-4,MATCH(P$5,Data!$2:$2,0)))</f>
        <v>2600.5450000000001</v>
      </c>
      <c r="Q37" s="49">
        <f>IF($A37="","",INDEX(Data!$2:$9996,ROW(Q37)-4,MATCH(Q$5,Data!$2:$2,0)))</f>
        <v>0.229105753</v>
      </c>
      <c r="R37" s="49">
        <f>IF($A37="","",INDEX(Data!$2:$9996,ROW(R37)-4,MATCH(R$5,Data!$2:$2,0)))</f>
        <v>0</v>
      </c>
      <c r="S37" s="49">
        <f>IF($A37="","",INDEX(Data!$2:$9996,ROW(S37)-4,MATCH(S$5,Data!$2:$2,0)))</f>
        <v>0.21968368229999999</v>
      </c>
      <c r="T37" s="49">
        <f t="shared" si="3"/>
        <v>-1.7181731876849859E-2</v>
      </c>
      <c r="U37" s="49">
        <f>IF($A37="","",INDEX(Data!$2:$9996,ROW(U37)-4,MATCH(U$5,Data!$2:$2,0)))</f>
        <v>3.8923461399999998E-2</v>
      </c>
      <c r="V37" s="43">
        <f>IF($A37="","",INDEX(Data!$2:$9996,ROW(V37)-4,MATCH(V$5,Data!$2:$2,0)))</f>
        <v>0.15367676999999999</v>
      </c>
      <c r="W37" s="53"/>
      <c r="X37" s="55">
        <f>IF($A37="","",INDEX(Data!$2:$9996,ROW(X37)-4,MATCH(X$5,Data!$2:$2,0)))</f>
        <v>26.847850584</v>
      </c>
      <c r="Y37" s="56">
        <f>IF($A37="","",INDEX(Data!$2:$9996,ROW(Y37)-4,MATCH(Y$5,Data!$2:$2,0)))</f>
        <v>42.506306500999997</v>
      </c>
      <c r="Z37" s="56">
        <f>IF($A37="","",INDEX(Data!$2:$9996,ROW(Z37)-4,MATCH(Z$5,Data!$2:$2,0)))</f>
        <v>19.338731399</v>
      </c>
      <c r="AA37" s="56">
        <f>IF($A37="","",INDEX(Data!$2:$9996,ROW(AA37)-4,MATCH(AA$5,Data!$2:$2,0)))</f>
        <v>34.997187316000002</v>
      </c>
      <c r="AB37" s="53"/>
      <c r="AC37" s="49">
        <f>IF($A37="","",INDEX(Data!$2:$9996,ROW(AC37)-4,MATCH(AC$5,Data!$2:$2,0)))</f>
        <v>0.21968368229999999</v>
      </c>
      <c r="AD37" s="49">
        <f>IF($A37="","",INDEX(Data!$2:$9996,ROW(AD37)-4,MATCH(AD$5,Data!$2:$2,0)))</f>
        <v>6.3403056299999996E-2</v>
      </c>
      <c r="AE37" s="49">
        <f>IF($A37="","",INDEX(Data!$2:$9996,ROW(AE37)-4,MATCH(AE$5,Data!$2:$2,0)))</f>
        <v>0.1164556343</v>
      </c>
      <c r="AF37" s="49">
        <f>IF($A37="","",INDEX(Data!$2:$9996,ROW(AF37)-4,MATCH(AF$5,Data!$2:$2,0)))</f>
        <v>5.2982825800000001E-2</v>
      </c>
      <c r="AG37" s="49">
        <f>IF($A37="","",INDEX(Data!$2:$9996,ROW(AG37)-4,MATCH(AG$5,Data!$2:$2,0)))</f>
        <v>-9.5882704999999999E-2</v>
      </c>
      <c r="AH37" s="49">
        <f>IF($A37="","",INDEX(Data!$2:$9996,ROW(AH37)-4,MATCH(AH$5,Data!$2:$2,0)))</f>
        <v>8.2669266699999994E-2</v>
      </c>
      <c r="AI37" s="49">
        <f>IF($A37="","",INDEX(Data!$2:$9996,ROW(AI37)-4,MATCH(AI$5,Data!$2:$2,0)))</f>
        <v>-9.5100914999999994E-2</v>
      </c>
      <c r="AJ37" s="49">
        <f>IF($A37="","",INDEX(Data!$2:$9996,ROW(AJ37)-4,MATCH(AJ$5,Data!$2:$2,0)))</f>
        <v>0</v>
      </c>
      <c r="AK37" s="49">
        <f>IF($A37="","",INDEX(Data!$2:$9996,ROW(AK37)-4,MATCH(AK$5,Data!$2:$2,0)))</f>
        <v>0.15628062600000001</v>
      </c>
      <c r="AL37" s="49">
        <f>IF($A37="","",INDEX(Data!$2:$9996,ROW(AL37)-4,MATCH(AL$5,Data!$2:$2,0)))</f>
        <v>3.8923461399999998E-2</v>
      </c>
      <c r="AM37" s="49">
        <f>IF($A37="","",INDEX(Data!$2:$9996,ROW(AM37)-4,MATCH(AM$5,Data!$2:$2,0)))</f>
        <v>0.15367676999999999</v>
      </c>
      <c r="AN37" s="49">
        <f>IF($A37="","",INDEX(Data!$2:$9996,ROW(AN37)-4,MATCH(AN$5,Data!$2:$2,0)))</f>
        <v>-3.6319604999999998E-2</v>
      </c>
      <c r="AO37" s="53"/>
      <c r="AP37" s="49">
        <f>IF($A37="","",INDEX(Data!$2:$9996,ROW(AP37)-4,MATCH(AP$5,Data!$2:$2,0)))</f>
        <v>6.8386660899999993E-2</v>
      </c>
      <c r="AQ37" s="49">
        <f>IF($A37="","",INDEX(Data!$2:$9996,ROW(AQ37)-4,MATCH(AQ$5,Data!$2:$2,0)))</f>
        <v>0.1546947934</v>
      </c>
      <c r="AR37" s="49">
        <f>IF($A37="","",INDEX(Data!$2:$9996,ROW(AR37)-4,MATCH(AR$5,Data!$2:$2,0)))</f>
        <v>7.9024075099999994E-2</v>
      </c>
      <c r="AS37" s="49">
        <f>IF($A37="","",INDEX(Data!$2:$9996,ROW(AS37)-4,MATCH(AS$5,Data!$2:$2,0)))</f>
        <v>-6.428062E-3</v>
      </c>
      <c r="AT37" s="49">
        <f>IF($A37="","",INDEX(Data!$2:$9996,ROW(AT37)-4,MATCH(AT$5,Data!$2:$2,0)))</f>
        <v>6.95254394E-2</v>
      </c>
      <c r="AU37" s="53"/>
      <c r="AV37" s="49">
        <f>IF($A37="","",INDEX(Data!$2:$9996,ROW(AV37)-4,MATCH(AV$5,Data!$2:$2,0)))</f>
        <v>4.2407266499999999E-2</v>
      </c>
      <c r="AW37" s="49">
        <f>IF($A37="","",INDEX(Data!$2:$9996,ROW(AW37)-4,MATCH(AW$5,Data!$2:$2,0)))</f>
        <v>5.8720549900000002E-2</v>
      </c>
      <c r="AX37" s="49">
        <f>IF($A37="","",INDEX(Data!$2:$9996,ROW(AX37)-4,MATCH(AX$5,Data!$2:$2,0)))</f>
        <v>0.4305007052</v>
      </c>
      <c r="AY37" s="49">
        <f>IF($A37="","",INDEX(Data!$2:$9996,ROW(AY37)-4,MATCH(AY$5,Data!$2:$2,0)))</f>
        <v>7.9024075099999994E-2</v>
      </c>
      <c r="AZ37" s="76">
        <f>IF($A37="","",INDEX(Data!$2:$9996,ROW(AZ37)-4,MATCH(AZ$5,Data!$2:$2,0)))</f>
        <v>3.0536478806999998</v>
      </c>
    </row>
    <row r="38" spans="1:52" x14ac:dyDescent="0.25">
      <c r="A38" s="19">
        <f t="shared" si="4"/>
        <v>39538</v>
      </c>
      <c r="B38" s="40">
        <f>IF($A38="","",INDEX(Data!$2:$9996,ROW(B38)-4,MATCH(B$5,Data!$2:$2,0)))</f>
        <v>104</v>
      </c>
      <c r="C38" s="41">
        <f>IF($A38="","",INDEX(Data!$2:$9996,ROW(C38)-4,MATCH(C$5,Data!$2:$2,0)))</f>
        <v>0.1512669358</v>
      </c>
      <c r="D38" s="41">
        <f>IF($A38="","",INDEX(Data!$2:$9996,ROW(D38)-4,MATCH(D$5,Data!$2:$2,0)))</f>
        <v>7.7313602600000003E-2</v>
      </c>
      <c r="E38" s="41">
        <f>IF($A38="","",INDEX(Data!$2:$9996,ROW(E38)-4,MATCH(E$5,Data!$2:$2,0)))</f>
        <v>-6.5558070000000003E-3</v>
      </c>
      <c r="F38" s="53"/>
      <c r="G38" s="61">
        <f>IF($A38="","",INDEX(Data!$2:$9996,ROW(G38)-4,MATCH(G$5,Data!$2:$2,0)))</f>
        <v>313.08749999999998</v>
      </c>
      <c r="H38" s="52">
        <f t="shared" si="5"/>
        <v>8.5509594662938043E-3</v>
      </c>
      <c r="I38" s="61">
        <f>IF($A38="","",INDEX(Data!$2:$9996,ROW(I38)-4,MATCH(I$5,Data!$2:$2,0)))</f>
        <v>-6.2560000000000002</v>
      </c>
      <c r="J38" s="52">
        <f t="shared" si="0"/>
        <v>0.72793813009252883</v>
      </c>
      <c r="K38" s="61">
        <f>IF($A38="","",INDEX(Data!$2:$9996,ROW(K38)-4,MATCH(K$5,Data!$2:$2,0)))</f>
        <v>80.099999999999994</v>
      </c>
      <c r="L38" s="52">
        <f t="shared" si="1"/>
        <v>0.12342215988779801</v>
      </c>
      <c r="M38" s="52">
        <f>IF($A38="","",INDEX(Data!$2:$9996,ROW(M38)-4,MATCH(M$5,Data!$2:$2,0)))</f>
        <v>3.4054260199999999E-2</v>
      </c>
      <c r="N38" s="52">
        <f t="shared" si="2"/>
        <v>-5.2865946673027922E-2</v>
      </c>
      <c r="O38" s="53"/>
      <c r="P38" s="61">
        <f>IF($A38="","",INDEX(Data!$2:$9996,ROW(P38)-4,MATCH(P$5,Data!$2:$2,0)))</f>
        <v>2658.9059999999999</v>
      </c>
      <c r="Q38" s="52">
        <f>IF($A38="","",INDEX(Data!$2:$9996,ROW(Q38)-4,MATCH(Q$5,Data!$2:$2,0)))</f>
        <v>0.2159319951</v>
      </c>
      <c r="R38" s="52">
        <f>IF($A38="","",INDEX(Data!$2:$9996,ROW(R38)-4,MATCH(R$5,Data!$2:$2,0)))</f>
        <v>0</v>
      </c>
      <c r="S38" s="52">
        <f>IF($A38="","",INDEX(Data!$2:$9996,ROW(S38)-4,MATCH(S$5,Data!$2:$2,0)))</f>
        <v>0.21259399200000001</v>
      </c>
      <c r="T38" s="52">
        <f t="shared" si="3"/>
        <v>2.2441834307808509E-2</v>
      </c>
      <c r="U38" s="52">
        <f>IF($A38="","",INDEX(Data!$2:$9996,ROW(U38)-4,MATCH(U$5,Data!$2:$2,0)))</f>
        <v>3.6681041900000003E-2</v>
      </c>
      <c r="V38" s="41">
        <f>IF($A38="","",INDEX(Data!$2:$9996,ROW(V38)-4,MATCH(V$5,Data!$2:$2,0)))</f>
        <v>0.15662839179999999</v>
      </c>
      <c r="W38" s="53"/>
      <c r="X38" s="54">
        <f>IF($A38="","",INDEX(Data!$2:$9996,ROW(X38)-4,MATCH(X$5,Data!$2:$2,0)))</f>
        <v>28.451375151000001</v>
      </c>
      <c r="Y38" s="54">
        <f>IF($A38="","",INDEX(Data!$2:$9996,ROW(Y38)-4,MATCH(Y$5,Data!$2:$2,0)))</f>
        <v>45.584634520999998</v>
      </c>
      <c r="Z38" s="54">
        <f>IF($A38="","",INDEX(Data!$2:$9996,ROW(Z38)-4,MATCH(Z$5,Data!$2:$2,0)))</f>
        <v>13.585632502999999</v>
      </c>
      <c r="AA38" s="54">
        <f>IF($A38="","",INDEX(Data!$2:$9996,ROW(AA38)-4,MATCH(AA$5,Data!$2:$2,0)))</f>
        <v>30.718891873</v>
      </c>
      <c r="AB38" s="53"/>
      <c r="AC38" s="52">
        <f>IF($A38="","",INDEX(Data!$2:$9996,ROW(AC38)-4,MATCH(AC$5,Data!$2:$2,0)))</f>
        <v>0.21259399200000001</v>
      </c>
      <c r="AD38" s="52">
        <f>IF($A38="","",INDEX(Data!$2:$9996,ROW(AD38)-4,MATCH(AD$5,Data!$2:$2,0)))</f>
        <v>6.9789364000000007E-2</v>
      </c>
      <c r="AE38" s="52">
        <f>IF($A38="","",INDEX(Data!$2:$9996,ROW(AE38)-4,MATCH(AE$5,Data!$2:$2,0)))</f>
        <v>0.1248894096</v>
      </c>
      <c r="AF38" s="52">
        <f>IF($A38="","",INDEX(Data!$2:$9996,ROW(AF38)-4,MATCH(AF$5,Data!$2:$2,0)))</f>
        <v>3.7220911000000002E-2</v>
      </c>
      <c r="AG38" s="52">
        <f>IF($A38="","",INDEX(Data!$2:$9996,ROW(AG38)-4,MATCH(AG$5,Data!$2:$2,0)))</f>
        <v>-8.4161347999999997E-2</v>
      </c>
      <c r="AH38" s="52">
        <f>IF($A38="","",INDEX(Data!$2:$9996,ROW(AH38)-4,MATCH(AH$5,Data!$2:$2,0)))</f>
        <v>7.6260005300000003E-2</v>
      </c>
      <c r="AI38" s="52">
        <f>IF($A38="","",INDEX(Data!$2:$9996,ROW(AI38)-4,MATCH(AI$5,Data!$2:$2,0)))</f>
        <v>-0.10309900499999999</v>
      </c>
      <c r="AJ38" s="52">
        <f>IF($A38="","",INDEX(Data!$2:$9996,ROW(AJ38)-4,MATCH(AJ$5,Data!$2:$2,0)))</f>
        <v>0</v>
      </c>
      <c r="AK38" s="52">
        <f>IF($A38="","",INDEX(Data!$2:$9996,ROW(AK38)-4,MATCH(AK$5,Data!$2:$2,0)))</f>
        <v>0.14280462799999999</v>
      </c>
      <c r="AL38" s="52">
        <f>IF($A38="","",INDEX(Data!$2:$9996,ROW(AL38)-4,MATCH(AL$5,Data!$2:$2,0)))</f>
        <v>3.6681041900000003E-2</v>
      </c>
      <c r="AM38" s="52">
        <f>IF($A38="","",INDEX(Data!$2:$9996,ROW(AM38)-4,MATCH(AM$5,Data!$2:$2,0)))</f>
        <v>0.15662839179999999</v>
      </c>
      <c r="AN38" s="52">
        <f>IF($A38="","",INDEX(Data!$2:$9996,ROW(AN38)-4,MATCH(AN$5,Data!$2:$2,0)))</f>
        <v>-5.0504805999999999E-2</v>
      </c>
      <c r="AO38" s="53"/>
      <c r="AP38" s="52">
        <f>IF($A38="","",INDEX(Data!$2:$9996,ROW(AP38)-4,MATCH(AP$5,Data!$2:$2,0)))</f>
        <v>7.9806342500000002E-2</v>
      </c>
      <c r="AQ38" s="52">
        <f>IF($A38="","",INDEX(Data!$2:$9996,ROW(AQ38)-4,MATCH(AQ$5,Data!$2:$2,0)))</f>
        <v>0.1512669358</v>
      </c>
      <c r="AR38" s="52">
        <f>IF($A38="","",INDEX(Data!$2:$9996,ROW(AR38)-4,MATCH(AR$5,Data!$2:$2,0)))</f>
        <v>7.7313602600000003E-2</v>
      </c>
      <c r="AS38" s="52">
        <f>IF($A38="","",INDEX(Data!$2:$9996,ROW(AS38)-4,MATCH(AS$5,Data!$2:$2,0)))</f>
        <v>-6.0306129999999998E-3</v>
      </c>
      <c r="AT38" s="52">
        <f>IF($A38="","",INDEX(Data!$2:$9996,ROW(AT38)-4,MATCH(AT$5,Data!$2:$2,0)))</f>
        <v>6.6827599599999996E-2</v>
      </c>
      <c r="AU38" s="53"/>
      <c r="AV38" s="52">
        <f>IF($A38="","",INDEX(Data!$2:$9996,ROW(AV38)-4,MATCH(AV$5,Data!$2:$2,0)))</f>
        <v>4.1152859399999998E-2</v>
      </c>
      <c r="AW38" s="52">
        <f>IF($A38="","",INDEX(Data!$2:$9996,ROW(AW38)-4,MATCH(AW$5,Data!$2:$2,0)))</f>
        <v>8.8093709899999997E-2</v>
      </c>
      <c r="AX38" s="52">
        <f>IF($A38="","",INDEX(Data!$2:$9996,ROW(AX38)-4,MATCH(AX$5,Data!$2:$2,0)))</f>
        <v>0.42723611709999998</v>
      </c>
      <c r="AY38" s="52">
        <f>IF($A38="","",INDEX(Data!$2:$9996,ROW(AY38)-4,MATCH(AY$5,Data!$2:$2,0)))</f>
        <v>7.7313602600000003E-2</v>
      </c>
      <c r="AZ38" s="75">
        <f>IF($A38="","",INDEX(Data!$2:$9996,ROW(AZ38)-4,MATCH(AZ$5,Data!$2:$2,0)))</f>
        <v>2.8942189869999999</v>
      </c>
    </row>
    <row r="39" spans="1:52" x14ac:dyDescent="0.25">
      <c r="A39" s="21">
        <f t="shared" si="4"/>
        <v>39629</v>
      </c>
      <c r="B39" s="42">
        <f>IF($A39="","",INDEX(Data!$2:$9996,ROW(B39)-4,MATCH(B$5,Data!$2:$2,0)))</f>
        <v>104</v>
      </c>
      <c r="C39" s="43">
        <f>IF($A39="","",INDEX(Data!$2:$9996,ROW(C39)-4,MATCH(C$5,Data!$2:$2,0)))</f>
        <v>0.1432280142</v>
      </c>
      <c r="D39" s="43">
        <f>IF($A39="","",INDEX(Data!$2:$9996,ROW(D39)-4,MATCH(D$5,Data!$2:$2,0)))</f>
        <v>7.2717153300000004E-2</v>
      </c>
      <c r="E39" s="43">
        <f>IF($A39="","",INDEX(Data!$2:$9996,ROW(E39)-4,MATCH(E$5,Data!$2:$2,0)))</f>
        <v>-1.6621984999999999E-2</v>
      </c>
      <c r="F39" s="53"/>
      <c r="G39" s="62">
        <f>IF($A39="","",INDEX(Data!$2:$9996,ROW(G39)-4,MATCH(G$5,Data!$2:$2,0)))</f>
        <v>284.11950000000002</v>
      </c>
      <c r="H39" s="49">
        <f t="shared" si="5"/>
        <v>-9.2523655527607981E-2</v>
      </c>
      <c r="I39" s="62">
        <f>IF($A39="","",INDEX(Data!$2:$9996,ROW(I39)-4,MATCH(I$5,Data!$2:$2,0)))</f>
        <v>-16.294</v>
      </c>
      <c r="J39" s="49">
        <f t="shared" si="0"/>
        <v>1.6045396419437341</v>
      </c>
      <c r="K39" s="62">
        <f>IF($A39="","",INDEX(Data!$2:$9996,ROW(K39)-4,MATCH(K$5,Data!$2:$2,0)))</f>
        <v>92.474999999999994</v>
      </c>
      <c r="L39" s="49">
        <f t="shared" si="1"/>
        <v>0.15449438202247193</v>
      </c>
      <c r="M39" s="49">
        <f>IF($A39="","",INDEX(Data!$2:$9996,ROW(M39)-4,MATCH(M$5,Data!$2:$2,0)))</f>
        <v>3.3418737699999999E-2</v>
      </c>
      <c r="N39" s="49">
        <f t="shared" si="2"/>
        <v>-1.8662055680187681E-2</v>
      </c>
      <c r="O39" s="53"/>
      <c r="P39" s="62">
        <f>IF($A39="","",INDEX(Data!$2:$9996,ROW(P39)-4,MATCH(P$5,Data!$2:$2,0)))</f>
        <v>2634.5045</v>
      </c>
      <c r="Q39" s="49">
        <f>IF($A39="","",INDEX(Data!$2:$9996,ROW(Q39)-4,MATCH(Q$5,Data!$2:$2,0)))</f>
        <v>0.21538893070000001</v>
      </c>
      <c r="R39" s="49">
        <f>IF($A39="","",INDEX(Data!$2:$9996,ROW(R39)-4,MATCH(R$5,Data!$2:$2,0)))</f>
        <v>0</v>
      </c>
      <c r="S39" s="49">
        <f>IF($A39="","",INDEX(Data!$2:$9996,ROW(S39)-4,MATCH(S$5,Data!$2:$2,0)))</f>
        <v>0.21385899789999999</v>
      </c>
      <c r="T39" s="49">
        <f t="shared" ref="T39:T70" si="6">IF($A39="","",(P39-P38)/P38)</f>
        <v>-9.1772706519147127E-3</v>
      </c>
      <c r="U39" s="49">
        <f>IF($A39="","",INDEX(Data!$2:$9996,ROW(U39)-4,MATCH(U$5,Data!$2:$2,0)))</f>
        <v>3.5943107799999999E-2</v>
      </c>
      <c r="V39" s="43">
        <f>IF($A39="","",INDEX(Data!$2:$9996,ROW(V39)-4,MATCH(V$5,Data!$2:$2,0)))</f>
        <v>0.168537516</v>
      </c>
      <c r="W39" s="53"/>
      <c r="X39" s="55">
        <f>IF($A39="","",INDEX(Data!$2:$9996,ROW(X39)-4,MATCH(X$5,Data!$2:$2,0)))</f>
        <v>24.978903954</v>
      </c>
      <c r="Y39" s="56">
        <f>IF($A39="","",INDEX(Data!$2:$9996,ROW(Y39)-4,MATCH(Y$5,Data!$2:$2,0)))</f>
        <v>41.123669165000003</v>
      </c>
      <c r="Z39" s="56">
        <f>IF($A39="","",INDEX(Data!$2:$9996,ROW(Z39)-4,MATCH(Z$5,Data!$2:$2,0)))</f>
        <v>16.832399769999999</v>
      </c>
      <c r="AA39" s="56">
        <f>IF($A39="","",INDEX(Data!$2:$9996,ROW(AA39)-4,MATCH(AA$5,Data!$2:$2,0)))</f>
        <v>32.977164981999998</v>
      </c>
      <c r="AB39" s="53"/>
      <c r="AC39" s="49">
        <f>IF($A39="","",INDEX(Data!$2:$9996,ROW(AC39)-4,MATCH(AC$5,Data!$2:$2,0)))</f>
        <v>0.21385899789999999</v>
      </c>
      <c r="AD39" s="49">
        <f>IF($A39="","",INDEX(Data!$2:$9996,ROW(AD39)-4,MATCH(AD$5,Data!$2:$2,0)))</f>
        <v>6.8413200600000001E-2</v>
      </c>
      <c r="AE39" s="49">
        <f>IF($A39="","",INDEX(Data!$2:$9996,ROW(AE39)-4,MATCH(AE$5,Data!$2:$2,0)))</f>
        <v>0.1126675868</v>
      </c>
      <c r="AF39" s="49">
        <f>IF($A39="","",INDEX(Data!$2:$9996,ROW(AF39)-4,MATCH(AF$5,Data!$2:$2,0)))</f>
        <v>4.6116163799999998E-2</v>
      </c>
      <c r="AG39" s="49">
        <f>IF($A39="","",INDEX(Data!$2:$9996,ROW(AG39)-4,MATCH(AG$5,Data!$2:$2,0)))</f>
        <v>-9.0348396999999997E-2</v>
      </c>
      <c r="AH39" s="49">
        <f>IF($A39="","",INDEX(Data!$2:$9996,ROW(AH39)-4,MATCH(AH$5,Data!$2:$2,0)))</f>
        <v>9.2423424500000004E-2</v>
      </c>
      <c r="AI39" s="49">
        <f>IF($A39="","",INDEX(Data!$2:$9996,ROW(AI39)-4,MATCH(AI$5,Data!$2:$2,0)))</f>
        <v>-0.113349114</v>
      </c>
      <c r="AJ39" s="49">
        <f>IF($A39="","",INDEX(Data!$2:$9996,ROW(AJ39)-4,MATCH(AJ$5,Data!$2:$2,0)))</f>
        <v>0</v>
      </c>
      <c r="AK39" s="49">
        <f>IF($A39="","",INDEX(Data!$2:$9996,ROW(AK39)-4,MATCH(AK$5,Data!$2:$2,0)))</f>
        <v>0.14544579730000001</v>
      </c>
      <c r="AL39" s="49">
        <f>IF($A39="","",INDEX(Data!$2:$9996,ROW(AL39)-4,MATCH(AL$5,Data!$2:$2,0)))</f>
        <v>3.5943107799999999E-2</v>
      </c>
      <c r="AM39" s="49">
        <f>IF($A39="","",INDEX(Data!$2:$9996,ROW(AM39)-4,MATCH(AM$5,Data!$2:$2,0)))</f>
        <v>0.168537516</v>
      </c>
      <c r="AN39" s="49">
        <f>IF($A39="","",INDEX(Data!$2:$9996,ROW(AN39)-4,MATCH(AN$5,Data!$2:$2,0)))</f>
        <v>-5.9034825999999999E-2</v>
      </c>
      <c r="AO39" s="53"/>
      <c r="AP39" s="49">
        <f>IF($A39="","",INDEX(Data!$2:$9996,ROW(AP39)-4,MATCH(AP$5,Data!$2:$2,0)))</f>
        <v>6.9363884700000003E-2</v>
      </c>
      <c r="AQ39" s="49">
        <f>IF($A39="","",INDEX(Data!$2:$9996,ROW(AQ39)-4,MATCH(AQ$5,Data!$2:$2,0)))</f>
        <v>0.1432280142</v>
      </c>
      <c r="AR39" s="49">
        <f>IF($A39="","",INDEX(Data!$2:$9996,ROW(AR39)-4,MATCH(AR$5,Data!$2:$2,0)))</f>
        <v>7.2717153300000004E-2</v>
      </c>
      <c r="AS39" s="49">
        <f>IF($A39="","",INDEX(Data!$2:$9996,ROW(AS39)-4,MATCH(AS$5,Data!$2:$2,0)))</f>
        <v>-7.5101029999999997E-3</v>
      </c>
      <c r="AT39" s="49">
        <f>IF($A39="","",INDEX(Data!$2:$9996,ROW(AT39)-4,MATCH(AT$5,Data!$2:$2,0)))</f>
        <v>6.0168090399999999E-2</v>
      </c>
      <c r="AU39" s="53"/>
      <c r="AV39" s="49">
        <f>IF($A39="","",INDEX(Data!$2:$9996,ROW(AV39)-4,MATCH(AV$5,Data!$2:$2,0)))</f>
        <v>4.0371232100000001E-2</v>
      </c>
      <c r="AW39" s="49">
        <f>IF($A39="","",INDEX(Data!$2:$9996,ROW(AW39)-4,MATCH(AW$5,Data!$2:$2,0)))</f>
        <v>8.8949817799999997E-2</v>
      </c>
      <c r="AX39" s="49">
        <f>IF($A39="","",INDEX(Data!$2:$9996,ROW(AX39)-4,MATCH(AX$5,Data!$2:$2,0)))</f>
        <v>0.41632128219999998</v>
      </c>
      <c r="AY39" s="49">
        <f>IF($A39="","",INDEX(Data!$2:$9996,ROW(AY39)-4,MATCH(AY$5,Data!$2:$2,0)))</f>
        <v>7.2717153300000004E-2</v>
      </c>
      <c r="AZ39" s="76">
        <f>IF($A39="","",INDEX(Data!$2:$9996,ROW(AZ39)-4,MATCH(AZ$5,Data!$2:$2,0)))</f>
        <v>2.9440961074000001</v>
      </c>
    </row>
    <row r="40" spans="1:52" x14ac:dyDescent="0.25">
      <c r="A40" s="19">
        <f t="shared" si="4"/>
        <v>39721</v>
      </c>
      <c r="B40" s="40">
        <f>IF($A40="","",INDEX(Data!$2:$9996,ROW(B40)-4,MATCH(B$5,Data!$2:$2,0)))</f>
        <v>102</v>
      </c>
      <c r="C40" s="41">
        <f>IF($A40="","",INDEX(Data!$2:$9996,ROW(C40)-4,MATCH(C$5,Data!$2:$2,0)))</f>
        <v>0.14305688899999999</v>
      </c>
      <c r="D40" s="41">
        <f>IF($A40="","",INDEX(Data!$2:$9996,ROW(D40)-4,MATCH(D$5,Data!$2:$2,0)))</f>
        <v>7.2214821299999996E-2</v>
      </c>
      <c r="E40" s="41">
        <f>IF($A40="","",INDEX(Data!$2:$9996,ROW(E40)-4,MATCH(E$5,Data!$2:$2,0)))</f>
        <v>-4.2170276E-2</v>
      </c>
      <c r="F40" s="53"/>
      <c r="G40" s="61">
        <f>IF($A40="","",INDEX(Data!$2:$9996,ROW(G40)-4,MATCH(G$5,Data!$2:$2,0)))</f>
        <v>310.33350000000002</v>
      </c>
      <c r="H40" s="52">
        <f t="shared" si="5"/>
        <v>9.2263994551588319E-2</v>
      </c>
      <c r="I40" s="61">
        <f>IF($A40="","",INDEX(Data!$2:$9996,ROW(I40)-4,MATCH(I$5,Data!$2:$2,0)))</f>
        <v>-26.4</v>
      </c>
      <c r="J40" s="52">
        <f t="shared" si="0"/>
        <v>0.62022830489750813</v>
      </c>
      <c r="K40" s="61">
        <f>IF($A40="","",INDEX(Data!$2:$9996,ROW(K40)-4,MATCH(K$5,Data!$2:$2,0)))</f>
        <v>87.213499999999996</v>
      </c>
      <c r="L40" s="52">
        <f t="shared" si="1"/>
        <v>-5.6896458502297902E-2</v>
      </c>
      <c r="M40" s="52">
        <f>IF($A40="","",INDEX(Data!$2:$9996,ROW(M40)-4,MATCH(M$5,Data!$2:$2,0)))</f>
        <v>3.1071278599999998E-2</v>
      </c>
      <c r="N40" s="52">
        <f t="shared" si="2"/>
        <v>-7.0243799184551522E-2</v>
      </c>
      <c r="O40" s="53"/>
      <c r="P40" s="61">
        <f>IF($A40="","",INDEX(Data!$2:$9996,ROW(P40)-4,MATCH(P$5,Data!$2:$2,0)))</f>
        <v>2883.3764999999999</v>
      </c>
      <c r="Q40" s="52">
        <f>IF($A40="","",INDEX(Data!$2:$9996,ROW(Q40)-4,MATCH(Q$5,Data!$2:$2,0)))</f>
        <v>0.2212984362</v>
      </c>
      <c r="R40" s="52">
        <f>IF($A40="","",INDEX(Data!$2:$9996,ROW(R40)-4,MATCH(R$5,Data!$2:$2,0)))</f>
        <v>0</v>
      </c>
      <c r="S40" s="52">
        <f>IF($A40="","",INDEX(Data!$2:$9996,ROW(S40)-4,MATCH(S$5,Data!$2:$2,0)))</f>
        <v>0.21389660260000001</v>
      </c>
      <c r="T40" s="52">
        <f t="shared" si="6"/>
        <v>9.4466340824242226E-2</v>
      </c>
      <c r="U40" s="52">
        <f>IF($A40="","",INDEX(Data!$2:$9996,ROW(U40)-4,MATCH(U$5,Data!$2:$2,0)))</f>
        <v>3.6223506699999998E-2</v>
      </c>
      <c r="V40" s="41">
        <f>IF($A40="","",INDEX(Data!$2:$9996,ROW(V40)-4,MATCH(V$5,Data!$2:$2,0)))</f>
        <v>0.17971622179999999</v>
      </c>
      <c r="W40" s="53"/>
      <c r="X40" s="54">
        <f>IF($A40="","",INDEX(Data!$2:$9996,ROW(X40)-4,MATCH(X$5,Data!$2:$2,0)))</f>
        <v>26.723402619000002</v>
      </c>
      <c r="Y40" s="54">
        <f>IF($A40="","",INDEX(Data!$2:$9996,ROW(Y40)-4,MATCH(Y$5,Data!$2:$2,0)))</f>
        <v>36.540103754</v>
      </c>
      <c r="Z40" s="54">
        <f>IF($A40="","",INDEX(Data!$2:$9996,ROW(Z40)-4,MATCH(Z$5,Data!$2:$2,0)))</f>
        <v>18.553843429</v>
      </c>
      <c r="AA40" s="54">
        <f>IF($A40="","",INDEX(Data!$2:$9996,ROW(AA40)-4,MATCH(AA$5,Data!$2:$2,0)))</f>
        <v>28.370544563999999</v>
      </c>
      <c r="AB40" s="53"/>
      <c r="AC40" s="52">
        <f>IF($A40="","",INDEX(Data!$2:$9996,ROW(AC40)-4,MATCH(AC$5,Data!$2:$2,0)))</f>
        <v>0.21389660260000001</v>
      </c>
      <c r="AD40" s="52">
        <f>IF($A40="","",INDEX(Data!$2:$9996,ROW(AD40)-4,MATCH(AD$5,Data!$2:$2,0)))</f>
        <v>6.3266039299999993E-2</v>
      </c>
      <c r="AE40" s="52">
        <f>IF($A40="","",INDEX(Data!$2:$9996,ROW(AE40)-4,MATCH(AE$5,Data!$2:$2,0)))</f>
        <v>0.1001098733</v>
      </c>
      <c r="AF40" s="52">
        <f>IF($A40="","",INDEX(Data!$2:$9996,ROW(AF40)-4,MATCH(AF$5,Data!$2:$2,0)))</f>
        <v>5.08324478E-2</v>
      </c>
      <c r="AG40" s="52">
        <f>IF($A40="","",INDEX(Data!$2:$9996,ROW(AG40)-4,MATCH(AG$5,Data!$2:$2,0)))</f>
        <v>-7.7727518999999995E-2</v>
      </c>
      <c r="AH40" s="52">
        <f>IF($A40="","",INDEX(Data!$2:$9996,ROW(AH40)-4,MATCH(AH$5,Data!$2:$2,0)))</f>
        <v>8.40483006E-2</v>
      </c>
      <c r="AI40" s="52">
        <f>IF($A40="","",INDEX(Data!$2:$9996,ROW(AI40)-4,MATCH(AI$5,Data!$2:$2,0)))</f>
        <v>-0.102079395</v>
      </c>
      <c r="AJ40" s="52">
        <f>IF($A40="","",INDEX(Data!$2:$9996,ROW(AJ40)-4,MATCH(AJ$5,Data!$2:$2,0)))</f>
        <v>0</v>
      </c>
      <c r="AK40" s="52">
        <f>IF($A40="","",INDEX(Data!$2:$9996,ROW(AK40)-4,MATCH(AK$5,Data!$2:$2,0)))</f>
        <v>0.15063056329999999</v>
      </c>
      <c r="AL40" s="52">
        <f>IF($A40="","",INDEX(Data!$2:$9996,ROW(AL40)-4,MATCH(AL$5,Data!$2:$2,0)))</f>
        <v>3.6223506699999998E-2</v>
      </c>
      <c r="AM40" s="52">
        <f>IF($A40="","",INDEX(Data!$2:$9996,ROW(AM40)-4,MATCH(AM$5,Data!$2:$2,0)))</f>
        <v>0.17971622179999999</v>
      </c>
      <c r="AN40" s="52">
        <f>IF($A40="","",INDEX(Data!$2:$9996,ROW(AN40)-4,MATCH(AN$5,Data!$2:$2,0)))</f>
        <v>-6.5309165000000002E-2</v>
      </c>
      <c r="AO40" s="53"/>
      <c r="AP40" s="52">
        <f>IF($A40="","",INDEX(Data!$2:$9996,ROW(AP40)-4,MATCH(AP$5,Data!$2:$2,0)))</f>
        <v>6.9220894300000002E-2</v>
      </c>
      <c r="AQ40" s="52">
        <f>IF($A40="","",INDEX(Data!$2:$9996,ROW(AQ40)-4,MATCH(AQ$5,Data!$2:$2,0)))</f>
        <v>0.14305688899999999</v>
      </c>
      <c r="AR40" s="52">
        <f>IF($A40="","",INDEX(Data!$2:$9996,ROW(AR40)-4,MATCH(AR$5,Data!$2:$2,0)))</f>
        <v>7.2214821299999996E-2</v>
      </c>
      <c r="AS40" s="52">
        <f>IF($A40="","",INDEX(Data!$2:$9996,ROW(AS40)-4,MATCH(AS$5,Data!$2:$2,0)))</f>
        <v>-5.2189159999999997E-3</v>
      </c>
      <c r="AT40" s="52">
        <f>IF($A40="","",INDEX(Data!$2:$9996,ROW(AT40)-4,MATCH(AT$5,Data!$2:$2,0)))</f>
        <v>6.5803754399999997E-2</v>
      </c>
      <c r="AU40" s="53"/>
      <c r="AV40" s="52">
        <f>IF($A40="","",INDEX(Data!$2:$9996,ROW(AV40)-4,MATCH(AV$5,Data!$2:$2,0)))</f>
        <v>3.7150197900000001E-2</v>
      </c>
      <c r="AW40" s="52">
        <f>IF($A40="","",INDEX(Data!$2:$9996,ROW(AW40)-4,MATCH(AW$5,Data!$2:$2,0)))</f>
        <v>9.1189605000000007E-2</v>
      </c>
      <c r="AX40" s="52">
        <f>IF($A40="","",INDEX(Data!$2:$9996,ROW(AX40)-4,MATCH(AX$5,Data!$2:$2,0)))</f>
        <v>0.43159950689999999</v>
      </c>
      <c r="AY40" s="52">
        <f>IF($A40="","",INDEX(Data!$2:$9996,ROW(AY40)-4,MATCH(AY$5,Data!$2:$2,0)))</f>
        <v>7.2214821299999996E-2</v>
      </c>
      <c r="AZ40" s="75">
        <f>IF($A40="","",INDEX(Data!$2:$9996,ROW(AZ40)-4,MATCH(AZ$5,Data!$2:$2,0)))</f>
        <v>2.9457037913000002</v>
      </c>
    </row>
    <row r="41" spans="1:52" x14ac:dyDescent="0.25">
      <c r="A41" s="21">
        <f t="shared" si="4"/>
        <v>39813</v>
      </c>
      <c r="B41" s="42">
        <f>IF($A41="","",INDEX(Data!$2:$9996,ROW(B41)-4,MATCH(B$5,Data!$2:$2,0)))</f>
        <v>103</v>
      </c>
      <c r="C41" s="43">
        <f>IF($A41="","",INDEX(Data!$2:$9996,ROW(C41)-4,MATCH(C$5,Data!$2:$2,0)))</f>
        <v>0.1501265963</v>
      </c>
      <c r="D41" s="43">
        <f>IF($A41="","",INDEX(Data!$2:$9996,ROW(D41)-4,MATCH(D$5,Data!$2:$2,0)))</f>
        <v>6.9455404799999995E-2</v>
      </c>
      <c r="E41" s="43">
        <f>IF($A41="","",INDEX(Data!$2:$9996,ROW(E41)-4,MATCH(E$5,Data!$2:$2,0)))</f>
        <v>-4.2927522000000003E-2</v>
      </c>
      <c r="F41" s="53"/>
      <c r="G41" s="62">
        <f>IF($A41="","",INDEX(Data!$2:$9996,ROW(G41)-4,MATCH(G$5,Data!$2:$2,0)))</f>
        <v>277.01100000000002</v>
      </c>
      <c r="H41" s="49">
        <f t="shared" si="5"/>
        <v>-0.1073764192393022</v>
      </c>
      <c r="I41" s="62">
        <f>IF($A41="","",INDEX(Data!$2:$9996,ROW(I41)-4,MATCH(I$5,Data!$2:$2,0)))</f>
        <v>-61.860999999999997</v>
      </c>
      <c r="J41" s="49">
        <f t="shared" si="0"/>
        <v>1.343219696969697</v>
      </c>
      <c r="K41" s="62">
        <f>IF($A41="","",INDEX(Data!$2:$9996,ROW(K41)-4,MATCH(K$5,Data!$2:$2,0)))</f>
        <v>75.442999999999998</v>
      </c>
      <c r="L41" s="49">
        <f t="shared" si="1"/>
        <v>-0.13496190383369547</v>
      </c>
      <c r="M41" s="49">
        <f>IF($A41="","",INDEX(Data!$2:$9996,ROW(M41)-4,MATCH(M$5,Data!$2:$2,0)))</f>
        <v>3.5747795700000001E-2</v>
      </c>
      <c r="N41" s="49">
        <f t="shared" si="2"/>
        <v>0.15050932278017046</v>
      </c>
      <c r="O41" s="53"/>
      <c r="P41" s="62">
        <f>IF($A41="","",INDEX(Data!$2:$9996,ROW(P41)-4,MATCH(P$5,Data!$2:$2,0)))</f>
        <v>2740.152</v>
      </c>
      <c r="Q41" s="49">
        <f>IF($A41="","",INDEX(Data!$2:$9996,ROW(Q41)-4,MATCH(Q$5,Data!$2:$2,0)))</f>
        <v>0.22594548440000001</v>
      </c>
      <c r="R41" s="49">
        <f>IF($A41="","",INDEX(Data!$2:$9996,ROW(R41)-4,MATCH(R$5,Data!$2:$2,0)))</f>
        <v>0</v>
      </c>
      <c r="S41" s="49">
        <f>IF($A41="","",INDEX(Data!$2:$9996,ROW(S41)-4,MATCH(S$5,Data!$2:$2,0)))</f>
        <v>0.2197962497</v>
      </c>
      <c r="T41" s="49">
        <f t="shared" si="6"/>
        <v>-4.967249334244065E-2</v>
      </c>
      <c r="U41" s="49">
        <f>IF($A41="","",INDEX(Data!$2:$9996,ROW(U41)-4,MATCH(U$5,Data!$2:$2,0)))</f>
        <v>3.2244773999999997E-2</v>
      </c>
      <c r="V41" s="43">
        <f>IF($A41="","",INDEX(Data!$2:$9996,ROW(V41)-4,MATCH(V$5,Data!$2:$2,0)))</f>
        <v>0.17041336330000001</v>
      </c>
      <c r="W41" s="53"/>
      <c r="X41" s="55">
        <f>IF($A41="","",INDEX(Data!$2:$9996,ROW(X41)-4,MATCH(X$5,Data!$2:$2,0)))</f>
        <v>23.884393219</v>
      </c>
      <c r="Y41" s="56">
        <f>IF($A41="","",INDEX(Data!$2:$9996,ROW(Y41)-4,MATCH(Y$5,Data!$2:$2,0)))</f>
        <v>38.104282292000001</v>
      </c>
      <c r="Z41" s="56">
        <f>IF($A41="","",INDEX(Data!$2:$9996,ROW(Z41)-4,MATCH(Z$5,Data!$2:$2,0)))</f>
        <v>18.299552359</v>
      </c>
      <c r="AA41" s="56">
        <f>IF($A41="","",INDEX(Data!$2:$9996,ROW(AA41)-4,MATCH(AA$5,Data!$2:$2,0)))</f>
        <v>32.519441432000001</v>
      </c>
      <c r="AB41" s="53"/>
      <c r="AC41" s="49">
        <f>IF($A41="","",INDEX(Data!$2:$9996,ROW(AC41)-4,MATCH(AC$5,Data!$2:$2,0)))</f>
        <v>0.2197962497</v>
      </c>
      <c r="AD41" s="49">
        <f>IF($A41="","",INDEX(Data!$2:$9996,ROW(AD41)-4,MATCH(AD$5,Data!$2:$2,0)))</f>
        <v>6.9571749899999993E-2</v>
      </c>
      <c r="AE41" s="49">
        <f>IF($A41="","",INDEX(Data!$2:$9996,ROW(AE41)-4,MATCH(AE$5,Data!$2:$2,0)))</f>
        <v>0.104395294</v>
      </c>
      <c r="AF41" s="49">
        <f>IF($A41="","",INDEX(Data!$2:$9996,ROW(AF41)-4,MATCH(AF$5,Data!$2:$2,0)))</f>
        <v>5.01357599E-2</v>
      </c>
      <c r="AG41" s="49">
        <f>IF($A41="","",INDEX(Data!$2:$9996,ROW(AG41)-4,MATCH(AG$5,Data!$2:$2,0)))</f>
        <v>-8.9094359999999997E-2</v>
      </c>
      <c r="AH41" s="49">
        <f>IF($A41="","",INDEX(Data!$2:$9996,ROW(AH41)-4,MATCH(AH$5,Data!$2:$2,0)))</f>
        <v>0.10391088</v>
      </c>
      <c r="AI41" s="49">
        <f>IF($A41="","",INDEX(Data!$2:$9996,ROW(AI41)-4,MATCH(AI$5,Data!$2:$2,0)))</f>
        <v>-0.104658771</v>
      </c>
      <c r="AJ41" s="49">
        <f>IF($A41="","",INDEX(Data!$2:$9996,ROW(AJ41)-4,MATCH(AJ$5,Data!$2:$2,0)))</f>
        <v>0</v>
      </c>
      <c r="AK41" s="49">
        <f>IF($A41="","",INDEX(Data!$2:$9996,ROW(AK41)-4,MATCH(AK$5,Data!$2:$2,0)))</f>
        <v>0.15022449979999999</v>
      </c>
      <c r="AL41" s="49">
        <f>IF($A41="","",INDEX(Data!$2:$9996,ROW(AL41)-4,MATCH(AL$5,Data!$2:$2,0)))</f>
        <v>3.2244773999999997E-2</v>
      </c>
      <c r="AM41" s="49">
        <f>IF($A41="","",INDEX(Data!$2:$9996,ROW(AM41)-4,MATCH(AM$5,Data!$2:$2,0)))</f>
        <v>0.17041336330000001</v>
      </c>
      <c r="AN41" s="49">
        <f>IF($A41="","",INDEX(Data!$2:$9996,ROW(AN41)-4,MATCH(AN$5,Data!$2:$2,0)))</f>
        <v>-5.2433636999999998E-2</v>
      </c>
      <c r="AO41" s="53"/>
      <c r="AP41" s="49">
        <f>IF($A41="","",INDEX(Data!$2:$9996,ROW(AP41)-4,MATCH(AP$5,Data!$2:$2,0)))</f>
        <v>8.3188096000000003E-2</v>
      </c>
      <c r="AQ41" s="49">
        <f>IF($A41="","",INDEX(Data!$2:$9996,ROW(AQ41)-4,MATCH(AQ$5,Data!$2:$2,0)))</f>
        <v>0.1501265963</v>
      </c>
      <c r="AR41" s="49">
        <f>IF($A41="","",INDEX(Data!$2:$9996,ROW(AR41)-4,MATCH(AR$5,Data!$2:$2,0)))</f>
        <v>6.9455404799999995E-2</v>
      </c>
      <c r="AS41" s="49">
        <f>IF($A41="","",INDEX(Data!$2:$9996,ROW(AS41)-4,MATCH(AS$5,Data!$2:$2,0)))</f>
        <v>-1.9463270000000001E-3</v>
      </c>
      <c r="AT41" s="49">
        <f>IF($A41="","",INDEX(Data!$2:$9996,ROW(AT41)-4,MATCH(AT$5,Data!$2:$2,0)))</f>
        <v>6.1183832899999999E-2</v>
      </c>
      <c r="AU41" s="53"/>
      <c r="AV41" s="49">
        <f>IF($A41="","",INDEX(Data!$2:$9996,ROW(AV41)-4,MATCH(AV$5,Data!$2:$2,0)))</f>
        <v>3.60920323E-2</v>
      </c>
      <c r="AW41" s="49">
        <f>IF($A41="","",INDEX(Data!$2:$9996,ROW(AW41)-4,MATCH(AW$5,Data!$2:$2,0)))</f>
        <v>0.114058439</v>
      </c>
      <c r="AX41" s="49">
        <f>IF($A41="","",INDEX(Data!$2:$9996,ROW(AX41)-4,MATCH(AX$5,Data!$2:$2,0)))</f>
        <v>0.405119179</v>
      </c>
      <c r="AY41" s="49">
        <f>IF($A41="","",INDEX(Data!$2:$9996,ROW(AY41)-4,MATCH(AY$5,Data!$2:$2,0)))</f>
        <v>6.9455404799999995E-2</v>
      </c>
      <c r="AZ41" s="76">
        <f>IF($A41="","",INDEX(Data!$2:$9996,ROW(AZ41)-4,MATCH(AZ$5,Data!$2:$2,0)))</f>
        <v>3.3604796273000002</v>
      </c>
    </row>
    <row r="42" spans="1:52" s="15" customFormat="1" x14ac:dyDescent="0.25">
      <c r="A42" s="22">
        <f t="shared" si="4"/>
        <v>39903</v>
      </c>
      <c r="B42" s="44">
        <f>IF($A42="","",INDEX(Data!$2:$9996,ROW(B42)-4,MATCH(B$5,Data!$2:$2,0)))</f>
        <v>104</v>
      </c>
      <c r="C42" s="45">
        <f>IF($A42="","",INDEX(Data!$2:$9996,ROW(C42)-4,MATCH(C$5,Data!$2:$2,0)))</f>
        <v>0.16395810350000001</v>
      </c>
      <c r="D42" s="46">
        <f>IF($A42="","",INDEX(Data!$2:$9996,ROW(D42)-4,MATCH(D$5,Data!$2:$2,0)))</f>
        <v>6.9193857999999997E-2</v>
      </c>
      <c r="E42" s="46">
        <f>IF($A42="","",INDEX(Data!$2:$9996,ROW(E42)-4,MATCH(E$5,Data!$2:$2,0)))</f>
        <v>-2.9971332E-2</v>
      </c>
      <c r="F42" s="53"/>
      <c r="G42" s="61">
        <f>IF($A42="","",INDEX(Data!$2:$9996,ROW(G42)-4,MATCH(G$5,Data!$2:$2,0)))</f>
        <v>342.58</v>
      </c>
      <c r="H42" s="52">
        <f t="shared" si="5"/>
        <v>0.23670179162560315</v>
      </c>
      <c r="I42" s="61">
        <f>IF($A42="","",INDEX(Data!$2:$9996,ROW(I42)-4,MATCH(I$5,Data!$2:$2,0)))</f>
        <v>-30.105499999999999</v>
      </c>
      <c r="J42" s="52">
        <f t="shared" si="0"/>
        <v>-0.51333635085110163</v>
      </c>
      <c r="K42" s="61">
        <f>IF($A42="","",INDEX(Data!$2:$9996,ROW(K42)-4,MATCH(K$5,Data!$2:$2,0)))</f>
        <v>98.096999999999994</v>
      </c>
      <c r="L42" s="52">
        <f t="shared" si="1"/>
        <v>0.30027968134883287</v>
      </c>
      <c r="M42" s="52">
        <f>IF($A42="","",INDEX(Data!$2:$9996,ROW(M42)-4,MATCH(M$5,Data!$2:$2,0)))</f>
        <v>4.6976642300000003E-2</v>
      </c>
      <c r="N42" s="52">
        <f t="shared" si="2"/>
        <v>0.31411297899970936</v>
      </c>
      <c r="O42" s="53"/>
      <c r="P42" s="61">
        <f>IF($A42="","",INDEX(Data!$2:$9996,ROW(P42)-4,MATCH(P$5,Data!$2:$2,0)))</f>
        <v>2667.1565000000001</v>
      </c>
      <c r="Q42" s="52">
        <f>IF($A42="","",INDEX(Data!$2:$9996,ROW(Q42)-4,MATCH(Q$5,Data!$2:$2,0)))</f>
        <v>0.22815040650000001</v>
      </c>
      <c r="R42" s="52">
        <f>IF($A42="","",INDEX(Data!$2:$9996,ROW(R42)-4,MATCH(R$5,Data!$2:$2,0)))</f>
        <v>0</v>
      </c>
      <c r="S42" s="52">
        <f>IF($A42="","",INDEX(Data!$2:$9996,ROW(S42)-4,MATCH(S$5,Data!$2:$2,0)))</f>
        <v>0.21940278590000001</v>
      </c>
      <c r="T42" s="52">
        <f t="shared" si="6"/>
        <v>-2.6639215634753105E-2</v>
      </c>
      <c r="U42" s="52">
        <f>IF($A42="","",INDEX(Data!$2:$9996,ROW(U42)-4,MATCH(U$5,Data!$2:$2,0)))</f>
        <v>3.2775462700000001E-2</v>
      </c>
      <c r="V42" s="46">
        <f>IF($A42="","",INDEX(Data!$2:$9996,ROW(V42)-4,MATCH(V$5,Data!$2:$2,0)))</f>
        <v>0.1677069199</v>
      </c>
      <c r="W42" s="53"/>
      <c r="X42" s="54">
        <f>IF($A42="","",INDEX(Data!$2:$9996,ROW(X42)-4,MATCH(X$5,Data!$2:$2,0)))</f>
        <v>31.059761890000001</v>
      </c>
      <c r="Y42" s="54">
        <f>IF($A42="","",INDEX(Data!$2:$9996,ROW(Y42)-4,MATCH(Y$5,Data!$2:$2,0)))</f>
        <v>41.311640005999998</v>
      </c>
      <c r="Z42" s="54">
        <f>IF($A42="","",INDEX(Data!$2:$9996,ROW(Z42)-4,MATCH(Z$5,Data!$2:$2,0)))</f>
        <v>14.509086959999999</v>
      </c>
      <c r="AA42" s="54">
        <f>IF($A42="","",INDEX(Data!$2:$9996,ROW(AA42)-4,MATCH(AA$5,Data!$2:$2,0)))</f>
        <v>24.760965076000002</v>
      </c>
      <c r="AB42" s="53"/>
      <c r="AC42" s="52">
        <f>IF($A42="","",INDEX(Data!$2:$9996,ROW(AC42)-4,MATCH(AC$5,Data!$2:$2,0)))</f>
        <v>0.21940278590000001</v>
      </c>
      <c r="AD42" s="52">
        <f>IF($A42="","",INDEX(Data!$2:$9996,ROW(AD42)-4,MATCH(AD$5,Data!$2:$2,0)))</f>
        <v>5.5257437200000002E-2</v>
      </c>
      <c r="AE42" s="52">
        <f>IF($A42="","",INDEX(Data!$2:$9996,ROW(AE42)-4,MATCH(AE$5,Data!$2:$2,0)))</f>
        <v>0.1131825754</v>
      </c>
      <c r="AF42" s="52">
        <f>IF($A42="","",INDEX(Data!$2:$9996,ROW(AF42)-4,MATCH(AF$5,Data!$2:$2,0)))</f>
        <v>3.9750923200000003E-2</v>
      </c>
      <c r="AG42" s="52">
        <f>IF($A42="","",INDEX(Data!$2:$9996,ROW(AG42)-4,MATCH(AG$5,Data!$2:$2,0)))</f>
        <v>-6.7838259999999997E-2</v>
      </c>
      <c r="AH42" s="52">
        <f>IF($A42="","",INDEX(Data!$2:$9996,ROW(AH42)-4,MATCH(AH$5,Data!$2:$2,0)))</f>
        <v>8.1069306699999996E-2</v>
      </c>
      <c r="AI42" s="52">
        <f>IF($A42="","",INDEX(Data!$2:$9996,ROW(AI42)-4,MATCH(AI$5,Data!$2:$2,0)))</f>
        <v>-0.11701753400000001</v>
      </c>
      <c r="AJ42" s="52">
        <f>IF($A42="","",INDEX(Data!$2:$9996,ROW(AJ42)-4,MATCH(AJ$5,Data!$2:$2,0)))</f>
        <v>0</v>
      </c>
      <c r="AK42" s="52">
        <f>IF($A42="","",INDEX(Data!$2:$9996,ROW(AK42)-4,MATCH(AK$5,Data!$2:$2,0)))</f>
        <v>0.1641453487</v>
      </c>
      <c r="AL42" s="52">
        <f>IF($A42="","",INDEX(Data!$2:$9996,ROW(AL42)-4,MATCH(AL$5,Data!$2:$2,0)))</f>
        <v>3.2775462700000001E-2</v>
      </c>
      <c r="AM42" s="52">
        <f>IF($A42="","",INDEX(Data!$2:$9996,ROW(AM42)-4,MATCH(AM$5,Data!$2:$2,0)))</f>
        <v>0.1677069199</v>
      </c>
      <c r="AN42" s="52">
        <f>IF($A42="","",INDEX(Data!$2:$9996,ROW(AN42)-4,MATCH(AN$5,Data!$2:$2,0)))</f>
        <v>-3.6337033999999997E-2</v>
      </c>
      <c r="AO42" s="53"/>
      <c r="AP42" s="52">
        <f>IF($A42="","",INDEX(Data!$2:$9996,ROW(AP42)-4,MATCH(AP$5,Data!$2:$2,0)))</f>
        <v>8.3400395099999997E-2</v>
      </c>
      <c r="AQ42" s="52">
        <f>IF($A42="","",INDEX(Data!$2:$9996,ROW(AQ42)-4,MATCH(AQ$5,Data!$2:$2,0)))</f>
        <v>0.16395810350000001</v>
      </c>
      <c r="AR42" s="52">
        <f>IF($A42="","",INDEX(Data!$2:$9996,ROW(AR42)-4,MATCH(AR$5,Data!$2:$2,0)))</f>
        <v>6.9193857999999997E-2</v>
      </c>
      <c r="AS42" s="52">
        <f>IF($A42="","",INDEX(Data!$2:$9996,ROW(AS42)-4,MATCH(AS$5,Data!$2:$2,0)))</f>
        <v>-1.26611E-3</v>
      </c>
      <c r="AT42" s="52">
        <f>IF($A42="","",INDEX(Data!$2:$9996,ROW(AT42)-4,MATCH(AT$5,Data!$2:$2,0)))</f>
        <v>6.6382180499999999E-2</v>
      </c>
      <c r="AU42" s="53"/>
      <c r="AV42" s="52">
        <f>IF($A42="","",INDEX(Data!$2:$9996,ROW(AV42)-4,MATCH(AV$5,Data!$2:$2,0)))</f>
        <v>3.8495673399999999E-2</v>
      </c>
      <c r="AW42" s="52">
        <f>IF($A42="","",INDEX(Data!$2:$9996,ROW(AW42)-4,MATCH(AW$5,Data!$2:$2,0)))</f>
        <v>9.2698310800000003E-2</v>
      </c>
      <c r="AX42" s="52">
        <f>IF($A42="","",INDEX(Data!$2:$9996,ROW(AX42)-4,MATCH(AX$5,Data!$2:$2,0)))</f>
        <v>0.40910376970000001</v>
      </c>
      <c r="AY42" s="52">
        <f>IF($A42="","",INDEX(Data!$2:$9996,ROW(AY42)-4,MATCH(AY$5,Data!$2:$2,0)))</f>
        <v>6.9193857999999997E-2</v>
      </c>
      <c r="AZ42" s="75">
        <f>IF($A42="","",INDEX(Data!$2:$9996,ROW(AZ42)-4,MATCH(AZ$5,Data!$2:$2,0)))</f>
        <v>3.4220566802999999</v>
      </c>
    </row>
    <row r="43" spans="1:52" x14ac:dyDescent="0.25">
      <c r="A43" s="23">
        <f t="shared" si="4"/>
        <v>39994</v>
      </c>
      <c r="B43" s="47">
        <f>IF($A43="","",INDEX(Data!$2:$9996,ROW(B43)-4,MATCH(B$5,Data!$2:$2,0)))</f>
        <v>104</v>
      </c>
      <c r="C43" s="48">
        <f>IF($A43="","",INDEX(Data!$2:$9996,ROW(C43)-4,MATCH(C$5,Data!$2:$2,0)))</f>
        <v>0.17140512259999999</v>
      </c>
      <c r="D43" s="49">
        <f>IF($A43="","",INDEX(Data!$2:$9996,ROW(D43)-4,MATCH(D$5,Data!$2:$2,0)))</f>
        <v>7.0321872100000002E-2</v>
      </c>
      <c r="E43" s="49">
        <f>IF($A43="","",INDEX(Data!$2:$9996,ROW(E43)-4,MATCH(E$5,Data!$2:$2,0)))</f>
        <v>-6.7714699999999999E-3</v>
      </c>
      <c r="F43" s="53"/>
      <c r="G43" s="62">
        <f>IF($A43="","",INDEX(Data!$2:$9996,ROW(G43)-4,MATCH(G$5,Data!$2:$2,0)))</f>
        <v>399.70800000000003</v>
      </c>
      <c r="H43" s="49">
        <f t="shared" si="5"/>
        <v>0.16675812948800295</v>
      </c>
      <c r="I43" s="62">
        <f>IF($A43="","",INDEX(Data!$2:$9996,ROW(I43)-4,MATCH(I$5,Data!$2:$2,0)))</f>
        <v>-5.2380000000000004</v>
      </c>
      <c r="J43" s="49">
        <f t="shared" si="0"/>
        <v>-0.82601185829831758</v>
      </c>
      <c r="K43" s="62">
        <f>IF($A43="","",INDEX(Data!$2:$9996,ROW(K43)-4,MATCH(K$5,Data!$2:$2,0)))</f>
        <v>79.152500000000003</v>
      </c>
      <c r="L43" s="49">
        <f t="shared" si="1"/>
        <v>-0.19312007502777853</v>
      </c>
      <c r="M43" s="49">
        <f>IF($A43="","",INDEX(Data!$2:$9996,ROW(M43)-4,MATCH(M$5,Data!$2:$2,0)))</f>
        <v>4.06324344E-2</v>
      </c>
      <c r="N43" s="49">
        <f t="shared" si="2"/>
        <v>-0.13505026305381562</v>
      </c>
      <c r="O43" s="53"/>
      <c r="P43" s="62">
        <f>IF($A43="","",INDEX(Data!$2:$9996,ROW(P43)-4,MATCH(P$5,Data!$2:$2,0)))</f>
        <v>2426.0039999999999</v>
      </c>
      <c r="Q43" s="49">
        <f>IF($A43="","",INDEX(Data!$2:$9996,ROW(Q43)-4,MATCH(Q$5,Data!$2:$2,0)))</f>
        <v>0.23671434190000001</v>
      </c>
      <c r="R43" s="49">
        <f>IF($A43="","",INDEX(Data!$2:$9996,ROW(R43)-4,MATCH(R$5,Data!$2:$2,0)))</f>
        <v>0</v>
      </c>
      <c r="S43" s="49">
        <f>IF($A43="","",INDEX(Data!$2:$9996,ROW(S43)-4,MATCH(S$5,Data!$2:$2,0)))</f>
        <v>0.2266941063</v>
      </c>
      <c r="T43" s="49">
        <f t="shared" si="6"/>
        <v>-9.0415579288279535E-2</v>
      </c>
      <c r="U43" s="49">
        <f>IF($A43="","",INDEX(Data!$2:$9996,ROW(U43)-4,MATCH(U$5,Data!$2:$2,0)))</f>
        <v>3.2811030999999997E-2</v>
      </c>
      <c r="V43" s="49">
        <f>IF($A43="","",INDEX(Data!$2:$9996,ROW(V43)-4,MATCH(V$5,Data!$2:$2,0)))</f>
        <v>0.16604010029999999</v>
      </c>
      <c r="W43" s="53"/>
      <c r="X43" s="57">
        <f>IF($A43="","",INDEX(Data!$2:$9996,ROW(X43)-4,MATCH(X$5,Data!$2:$2,0)))</f>
        <v>25.936513985000001</v>
      </c>
      <c r="Y43" s="58">
        <f>IF($A43="","",INDEX(Data!$2:$9996,ROW(Y43)-4,MATCH(Y$5,Data!$2:$2,0)))</f>
        <v>35.255488898999999</v>
      </c>
      <c r="Z43" s="58">
        <f>IF($A43="","",INDEX(Data!$2:$9996,ROW(Z43)-4,MATCH(Z$5,Data!$2:$2,0)))</f>
        <v>16.187599914</v>
      </c>
      <c r="AA43" s="58">
        <f>IF($A43="","",INDEX(Data!$2:$9996,ROW(AA43)-4,MATCH(AA$5,Data!$2:$2,0)))</f>
        <v>25.506574828000002</v>
      </c>
      <c r="AB43" s="53"/>
      <c r="AC43" s="81">
        <f>IF($A43="","",INDEX(Data!$2:$9996,ROW(AC43)-4,MATCH(AC$5,Data!$2:$2,0)))</f>
        <v>0.2266941063</v>
      </c>
      <c r="AD43" s="82">
        <f>IF($A43="","",INDEX(Data!$2:$9996,ROW(AD43)-4,MATCH(AD$5,Data!$2:$2,0)))</f>
        <v>6.07061739E-2</v>
      </c>
      <c r="AE43" s="82">
        <f>IF($A43="","",INDEX(Data!$2:$9996,ROW(AE43)-4,MATCH(AE$5,Data!$2:$2,0)))</f>
        <v>9.6590380500000003E-2</v>
      </c>
      <c r="AF43" s="82">
        <f>IF($A43="","",INDEX(Data!$2:$9996,ROW(AF43)-4,MATCH(AF$5,Data!$2:$2,0)))</f>
        <v>4.4349588799999999E-2</v>
      </c>
      <c r="AG43" s="82">
        <f>IF($A43="","",INDEX(Data!$2:$9996,ROW(AG43)-4,MATCH(AG$5,Data!$2:$2,0)))</f>
        <v>-6.9881026999999998E-2</v>
      </c>
      <c r="AH43" s="82">
        <f>IF($A43="","",INDEX(Data!$2:$9996,ROW(AH43)-4,MATCH(AH$5,Data!$2:$2,0)))</f>
        <v>8.9542005600000002E-2</v>
      </c>
      <c r="AI43" s="82">
        <f>IF($A43="","",INDEX(Data!$2:$9996,ROW(AI43)-4,MATCH(AI$5,Data!$2:$2,0)))</f>
        <v>-0.11394372799999999</v>
      </c>
      <c r="AJ43" s="82">
        <f>IF($A43="","",INDEX(Data!$2:$9996,ROW(AJ43)-4,MATCH(AJ$5,Data!$2:$2,0)))</f>
        <v>0</v>
      </c>
      <c r="AK43" s="49">
        <f>IF($A43="","",INDEX(Data!$2:$9996,ROW(AK43)-4,MATCH(AK$5,Data!$2:$2,0)))</f>
        <v>0.16598793249999999</v>
      </c>
      <c r="AL43" s="49">
        <f>IF($A43="","",INDEX(Data!$2:$9996,ROW(AL43)-4,MATCH(AL$5,Data!$2:$2,0)))</f>
        <v>3.2811030999999997E-2</v>
      </c>
      <c r="AM43" s="49">
        <f>IF($A43="","",INDEX(Data!$2:$9996,ROW(AM43)-4,MATCH(AM$5,Data!$2:$2,0)))</f>
        <v>0.16604010029999999</v>
      </c>
      <c r="AN43" s="49">
        <f>IF($A43="","",INDEX(Data!$2:$9996,ROW(AN43)-4,MATCH(AN$5,Data!$2:$2,0)))</f>
        <v>-3.2863199000000003E-2</v>
      </c>
      <c r="AO43" s="53"/>
      <c r="AP43" s="49">
        <f>IF($A43="","",INDEX(Data!$2:$9996,ROW(AP43)-4,MATCH(AP$5,Data!$2:$2,0)))</f>
        <v>0.1117186907</v>
      </c>
      <c r="AQ43" s="49">
        <f>IF($A43="","",INDEX(Data!$2:$9996,ROW(AQ43)-4,MATCH(AQ$5,Data!$2:$2,0)))</f>
        <v>0.17140512259999999</v>
      </c>
      <c r="AR43" s="49">
        <f>IF($A43="","",INDEX(Data!$2:$9996,ROW(AR43)-4,MATCH(AR$5,Data!$2:$2,0)))</f>
        <v>7.0321872100000002E-2</v>
      </c>
      <c r="AS43" s="49">
        <f>IF($A43="","",INDEX(Data!$2:$9996,ROW(AS43)-4,MATCH(AS$5,Data!$2:$2,0)))</f>
        <v>-1.910487E-3</v>
      </c>
      <c r="AT43" s="49">
        <f>IF($A43="","",INDEX(Data!$2:$9996,ROW(AT43)-4,MATCH(AT$5,Data!$2:$2,0)))</f>
        <v>6.5880699599999995E-2</v>
      </c>
      <c r="AU43" s="53"/>
      <c r="AV43" s="49">
        <f>IF($A43="","",INDEX(Data!$2:$9996,ROW(AV43)-4,MATCH(AV$5,Data!$2:$2,0)))</f>
        <v>4.05250323E-2</v>
      </c>
      <c r="AW43" s="49">
        <f>IF($A43="","",INDEX(Data!$2:$9996,ROW(AW43)-4,MATCH(AW$5,Data!$2:$2,0)))</f>
        <v>8.9499826000000005E-2</v>
      </c>
      <c r="AX43" s="49">
        <f>IF($A43="","",INDEX(Data!$2:$9996,ROW(AX43)-4,MATCH(AX$5,Data!$2:$2,0)))</f>
        <v>0.39967365510000002</v>
      </c>
      <c r="AY43" s="49">
        <f>IF($A43="","",INDEX(Data!$2:$9996,ROW(AY43)-4,MATCH(AY$5,Data!$2:$2,0)))</f>
        <v>7.0321872100000002E-2</v>
      </c>
      <c r="AZ43" s="76">
        <f>IF($A43="","",INDEX(Data!$2:$9996,ROW(AZ43)-4,MATCH(AZ$5,Data!$2:$2,0)))</f>
        <v>3.3771769454</v>
      </c>
    </row>
    <row r="44" spans="1:52" s="15" customFormat="1" x14ac:dyDescent="0.25">
      <c r="A44" s="22">
        <f t="shared" si="4"/>
        <v>40086</v>
      </c>
      <c r="B44" s="50">
        <f>IF($A44="","",INDEX(Data!$2:$9996,ROW(B44)-4,MATCH(B$5,Data!$2:$2,0)))</f>
        <v>105</v>
      </c>
      <c r="C44" s="51">
        <f>IF($A44="","",INDEX(Data!$2:$9996,ROW(C44)-4,MATCH(C$5,Data!$2:$2,0)))</f>
        <v>0.20248740649999999</v>
      </c>
      <c r="D44" s="52">
        <f>IF($A44="","",INDEX(Data!$2:$9996,ROW(D44)-4,MATCH(D$5,Data!$2:$2,0)))</f>
        <v>7.4718218200000006E-2</v>
      </c>
      <c r="E44" s="52">
        <f>IF($A44="","",INDEX(Data!$2:$9996,ROW(E44)-4,MATCH(E$5,Data!$2:$2,0)))</f>
        <v>1.6982133199999999E-2</v>
      </c>
      <c r="F44" s="53"/>
      <c r="G44" s="61">
        <f>IF($A44="","",INDEX(Data!$2:$9996,ROW(G44)-4,MATCH(G$5,Data!$2:$2,0)))</f>
        <v>410.78399999999999</v>
      </c>
      <c r="H44" s="52">
        <f t="shared" si="5"/>
        <v>2.7710228466780659E-2</v>
      </c>
      <c r="I44" s="61">
        <f>IF($A44="","",INDEX(Data!$2:$9996,ROW(I44)-4,MATCH(I$5,Data!$2:$2,0)))</f>
        <v>18.78</v>
      </c>
      <c r="J44" s="52">
        <f t="shared" si="0"/>
        <v>-4.5853379152348221</v>
      </c>
      <c r="K44" s="61">
        <f>IF($A44="","",INDEX(Data!$2:$9996,ROW(K44)-4,MATCH(K$5,Data!$2:$2,0)))</f>
        <v>74.590999999999994</v>
      </c>
      <c r="L44" s="52">
        <f t="shared" si="1"/>
        <v>-5.7629259972837361E-2</v>
      </c>
      <c r="M44" s="52">
        <f>IF($A44="","",INDEX(Data!$2:$9996,ROW(M44)-4,MATCH(M$5,Data!$2:$2,0)))</f>
        <v>4.20137306E-2</v>
      </c>
      <c r="N44" s="52">
        <f t="shared" si="2"/>
        <v>3.3994916140195619E-2</v>
      </c>
      <c r="O44" s="53"/>
      <c r="P44" s="61">
        <f>IF($A44="","",INDEX(Data!$2:$9996,ROW(P44)-4,MATCH(P$5,Data!$2:$2,0)))</f>
        <v>2411.4169999999999</v>
      </c>
      <c r="Q44" s="52">
        <f>IF($A44="","",INDEX(Data!$2:$9996,ROW(Q44)-4,MATCH(Q$5,Data!$2:$2,0)))</f>
        <v>0.24783066379999999</v>
      </c>
      <c r="R44" s="52">
        <f>IF($A44="","",INDEX(Data!$2:$9996,ROW(R44)-4,MATCH(R$5,Data!$2:$2,0)))</f>
        <v>0</v>
      </c>
      <c r="S44" s="52">
        <f>IF($A44="","",INDEX(Data!$2:$9996,ROW(S44)-4,MATCH(S$5,Data!$2:$2,0)))</f>
        <v>0.23579457130000001</v>
      </c>
      <c r="T44" s="52">
        <f t="shared" si="6"/>
        <v>-6.0127683218988877E-3</v>
      </c>
      <c r="U44" s="52">
        <f>IF($A44="","",INDEX(Data!$2:$9996,ROW(U44)-4,MATCH(U$5,Data!$2:$2,0)))</f>
        <v>3.1079849199999999E-2</v>
      </c>
      <c r="V44" s="52">
        <f>IF($A44="","",INDEX(Data!$2:$9996,ROW(V44)-4,MATCH(V$5,Data!$2:$2,0)))</f>
        <v>0.17474860750000001</v>
      </c>
      <c r="W44" s="53"/>
      <c r="X44" s="59">
        <f>IF($A44="","",INDEX(Data!$2:$9996,ROW(X44)-4,MATCH(X$5,Data!$2:$2,0)))</f>
        <v>32.145828567000002</v>
      </c>
      <c r="Y44" s="54">
        <f>IF($A44="","",INDEX(Data!$2:$9996,ROW(Y44)-4,MATCH(Y$5,Data!$2:$2,0)))</f>
        <v>38.555893312999999</v>
      </c>
      <c r="Z44" s="54">
        <f>IF($A44="","",INDEX(Data!$2:$9996,ROW(Z44)-4,MATCH(Z$5,Data!$2:$2,0)))</f>
        <v>19.359553955999999</v>
      </c>
      <c r="AA44" s="54">
        <f>IF($A44="","",INDEX(Data!$2:$9996,ROW(AA44)-4,MATCH(AA$5,Data!$2:$2,0)))</f>
        <v>25.769618701999999</v>
      </c>
      <c r="AB44" s="53"/>
      <c r="AC44" s="51">
        <f>IF($A44="","",INDEX(Data!$2:$9996,ROW(AC44)-4,MATCH(AC$5,Data!$2:$2,0)))</f>
        <v>0.23579457130000001</v>
      </c>
      <c r="AD44" s="52">
        <f>IF($A44="","",INDEX(Data!$2:$9996,ROW(AD44)-4,MATCH(AD$5,Data!$2:$2,0)))</f>
        <v>7.3573547399999994E-2</v>
      </c>
      <c r="AE44" s="52">
        <f>IF($A44="","",INDEX(Data!$2:$9996,ROW(AE44)-4,MATCH(AE$5,Data!$2:$2,0)))</f>
        <v>0.10563258440000001</v>
      </c>
      <c r="AF44" s="52">
        <f>IF($A44="","",INDEX(Data!$2:$9996,ROW(AF44)-4,MATCH(AF$5,Data!$2:$2,0)))</f>
        <v>5.3039873899999999E-2</v>
      </c>
      <c r="AG44" s="52">
        <f>IF($A44="","",INDEX(Data!$2:$9996,ROW(AG44)-4,MATCH(AG$5,Data!$2:$2,0)))</f>
        <v>-7.0601695000000006E-2</v>
      </c>
      <c r="AH44" s="52">
        <f>IF($A44="","",INDEX(Data!$2:$9996,ROW(AH44)-4,MATCH(AH$5,Data!$2:$2,0)))</f>
        <v>8.2655205400000001E-2</v>
      </c>
      <c r="AI44" s="52">
        <f>IF($A44="","",INDEX(Data!$2:$9996,ROW(AI44)-4,MATCH(AI$5,Data!$2:$2,0)))</f>
        <v>-0.11477108900000001</v>
      </c>
      <c r="AJ44" s="52">
        <f>IF($A44="","",INDEX(Data!$2:$9996,ROW(AJ44)-4,MATCH(AJ$5,Data!$2:$2,0)))</f>
        <v>0</v>
      </c>
      <c r="AK44" s="52">
        <f>IF($A44="","",INDEX(Data!$2:$9996,ROW(AK44)-4,MATCH(AK$5,Data!$2:$2,0)))</f>
        <v>0.16222102390000001</v>
      </c>
      <c r="AL44" s="52">
        <f>IF($A44="","",INDEX(Data!$2:$9996,ROW(AL44)-4,MATCH(AL$5,Data!$2:$2,0)))</f>
        <v>3.1079849199999999E-2</v>
      </c>
      <c r="AM44" s="52">
        <f>IF($A44="","",INDEX(Data!$2:$9996,ROW(AM44)-4,MATCH(AM$5,Data!$2:$2,0)))</f>
        <v>0.17474860750000001</v>
      </c>
      <c r="AN44" s="52">
        <f>IF($A44="","",INDEX(Data!$2:$9996,ROW(AN44)-4,MATCH(AN$5,Data!$2:$2,0)))</f>
        <v>-4.3607433000000001E-2</v>
      </c>
      <c r="AO44" s="53"/>
      <c r="AP44" s="52">
        <f>IF($A44="","",INDEX(Data!$2:$9996,ROW(AP44)-4,MATCH(AP$5,Data!$2:$2,0)))</f>
        <v>0.13795295329999999</v>
      </c>
      <c r="AQ44" s="52">
        <f>IF($A44="","",INDEX(Data!$2:$9996,ROW(AQ44)-4,MATCH(AQ$5,Data!$2:$2,0)))</f>
        <v>0.20248740649999999</v>
      </c>
      <c r="AR44" s="52">
        <f>IF($A44="","",INDEX(Data!$2:$9996,ROW(AR44)-4,MATCH(AR$5,Data!$2:$2,0)))</f>
        <v>7.4718218200000006E-2</v>
      </c>
      <c r="AS44" s="52">
        <f>IF($A44="","",INDEX(Data!$2:$9996,ROW(AS44)-4,MATCH(AS$5,Data!$2:$2,0)))</f>
        <v>-2.9514770000000001E-3</v>
      </c>
      <c r="AT44" s="52">
        <f>IF($A44="","",INDEX(Data!$2:$9996,ROW(AT44)-4,MATCH(AT$5,Data!$2:$2,0)))</f>
        <v>6.6697534399999994E-2</v>
      </c>
      <c r="AU44" s="53"/>
      <c r="AV44" s="52">
        <f>IF($A44="","",INDEX(Data!$2:$9996,ROW(AV44)-4,MATCH(AV$5,Data!$2:$2,0)))</f>
        <v>4.3696492000000003E-2</v>
      </c>
      <c r="AW44" s="52">
        <f>IF($A44="","",INDEX(Data!$2:$9996,ROW(AW44)-4,MATCH(AW$5,Data!$2:$2,0)))</f>
        <v>8.7205387199999998E-2</v>
      </c>
      <c r="AX44" s="52">
        <f>IF($A44="","",INDEX(Data!$2:$9996,ROW(AX44)-4,MATCH(AX$5,Data!$2:$2,0)))</f>
        <v>0.38152472529999998</v>
      </c>
      <c r="AY44" s="52">
        <f>IF($A44="","",INDEX(Data!$2:$9996,ROW(AY44)-4,MATCH(AY$5,Data!$2:$2,0)))</f>
        <v>7.4718218200000006E-2</v>
      </c>
      <c r="AZ44" s="75">
        <f>IF($A44="","",INDEX(Data!$2:$9996,ROW(AZ44)-4,MATCH(AZ$5,Data!$2:$2,0)))</f>
        <v>3.3609846671999999</v>
      </c>
    </row>
    <row r="45" spans="1:52" x14ac:dyDescent="0.25">
      <c r="A45" s="23">
        <f t="shared" si="4"/>
        <v>40178</v>
      </c>
      <c r="B45" s="47">
        <f>IF($A45="","",INDEX(Data!$2:$9996,ROW(B45)-4,MATCH(B$5,Data!$2:$2,0)))</f>
        <v>105</v>
      </c>
      <c r="C45" s="48">
        <f>IF($A45="","",INDEX(Data!$2:$9996,ROW(C45)-4,MATCH(C$5,Data!$2:$2,0)))</f>
        <v>0.21475470460000001</v>
      </c>
      <c r="D45" s="49">
        <f>IF($A45="","",INDEX(Data!$2:$9996,ROW(D45)-4,MATCH(D$5,Data!$2:$2,0)))</f>
        <v>7.3431553900000002E-2</v>
      </c>
      <c r="E45" s="49">
        <f>IF($A45="","",INDEX(Data!$2:$9996,ROW(E45)-4,MATCH(E$5,Data!$2:$2,0)))</f>
        <v>2.2101242100000001E-2</v>
      </c>
      <c r="F45" s="53"/>
      <c r="G45" s="62">
        <f>IF($A45="","",INDEX(Data!$2:$9996,ROW(G45)-4,MATCH(G$5,Data!$2:$2,0)))</f>
        <v>449.6</v>
      </c>
      <c r="H45" s="49">
        <f t="shared" si="5"/>
        <v>9.4492482667289948E-2</v>
      </c>
      <c r="I45" s="62">
        <f>IF($A45="","",INDEX(Data!$2:$9996,ROW(I45)-4,MATCH(I$5,Data!$2:$2,0)))</f>
        <v>20.98</v>
      </c>
      <c r="J45" s="49">
        <f t="shared" si="0"/>
        <v>0.11714589989350369</v>
      </c>
      <c r="K45" s="62">
        <f>IF($A45="","",INDEX(Data!$2:$9996,ROW(K45)-4,MATCH(K$5,Data!$2:$2,0)))</f>
        <v>87.262</v>
      </c>
      <c r="L45" s="49">
        <f t="shared" si="1"/>
        <v>0.16987304098349676</v>
      </c>
      <c r="M45" s="49">
        <f>IF($A45="","",INDEX(Data!$2:$9996,ROW(M45)-4,MATCH(M$5,Data!$2:$2,0)))</f>
        <v>4.6167801299999998E-2</v>
      </c>
      <c r="N45" s="49">
        <f t="shared" si="2"/>
        <v>9.8874121404491463E-2</v>
      </c>
      <c r="O45" s="53"/>
      <c r="P45" s="62">
        <f>IF($A45="","",INDEX(Data!$2:$9996,ROW(P45)-4,MATCH(P$5,Data!$2:$2,0)))</f>
        <v>2309.59</v>
      </c>
      <c r="Q45" s="49">
        <f>IF($A45="","",INDEX(Data!$2:$9996,ROW(Q45)-4,MATCH(Q$5,Data!$2:$2,0)))</f>
        <v>0.24639441870000001</v>
      </c>
      <c r="R45" s="49">
        <f>IF($A45="","",INDEX(Data!$2:$9996,ROW(R45)-4,MATCH(R$5,Data!$2:$2,0)))</f>
        <v>0</v>
      </c>
      <c r="S45" s="49">
        <f>IF($A45="","",INDEX(Data!$2:$9996,ROW(S45)-4,MATCH(S$5,Data!$2:$2,0)))</f>
        <v>0.236326599</v>
      </c>
      <c r="T45" s="49">
        <f t="shared" si="6"/>
        <v>-4.2227039122640246E-2</v>
      </c>
      <c r="U45" s="49">
        <f>IF($A45="","",INDEX(Data!$2:$9996,ROW(U45)-4,MATCH(U$5,Data!$2:$2,0)))</f>
        <v>3.5791027099999997E-2</v>
      </c>
      <c r="V45" s="49">
        <f>IF($A45="","",INDEX(Data!$2:$9996,ROW(V45)-4,MATCH(V$5,Data!$2:$2,0)))</f>
        <v>0.1740520321</v>
      </c>
      <c r="W45" s="53"/>
      <c r="X45" s="55">
        <f>IF($A45="","",INDEX(Data!$2:$9996,ROW(X45)-4,MATCH(X$5,Data!$2:$2,0)))</f>
        <v>30.031112856</v>
      </c>
      <c r="Y45" s="56">
        <f>IF($A45="","",INDEX(Data!$2:$9996,ROW(Y45)-4,MATCH(Y$5,Data!$2:$2,0)))</f>
        <v>40.381783648999999</v>
      </c>
      <c r="Z45" s="56">
        <f>IF($A45="","",INDEX(Data!$2:$9996,ROW(Z45)-4,MATCH(Z$5,Data!$2:$2,0)))</f>
        <v>20.658031899000001</v>
      </c>
      <c r="AA45" s="56">
        <f>IF($A45="","",INDEX(Data!$2:$9996,ROW(AA45)-4,MATCH(AA$5,Data!$2:$2,0)))</f>
        <v>31.008702692</v>
      </c>
      <c r="AB45" s="53"/>
      <c r="AC45" s="49">
        <f>IF($A45="","",INDEX(Data!$2:$9996,ROW(AC45)-4,MATCH(AC$5,Data!$2:$2,0)))</f>
        <v>0.236326599</v>
      </c>
      <c r="AD45" s="49">
        <f>IF($A45="","",INDEX(Data!$2:$9996,ROW(AD45)-4,MATCH(AD$5,Data!$2:$2,0)))</f>
        <v>6.3196016399999999E-2</v>
      </c>
      <c r="AE45" s="49">
        <f>IF($A45="","",INDEX(Data!$2:$9996,ROW(AE45)-4,MATCH(AE$5,Data!$2:$2,0)))</f>
        <v>0.1106350237</v>
      </c>
      <c r="AF45" s="49">
        <f>IF($A45="","",INDEX(Data!$2:$9996,ROW(AF45)-4,MATCH(AF$5,Data!$2:$2,0)))</f>
        <v>5.6597347700000002E-2</v>
      </c>
      <c r="AG45" s="49">
        <f>IF($A45="","",INDEX(Data!$2:$9996,ROW(AG45)-4,MATCH(AG$5,Data!$2:$2,0)))</f>
        <v>-8.4955349999999999E-2</v>
      </c>
      <c r="AH45" s="49">
        <f>IF($A45="","",INDEX(Data!$2:$9996,ROW(AH45)-4,MATCH(AH$5,Data!$2:$2,0)))</f>
        <v>9.7816532900000003E-2</v>
      </c>
      <c r="AI45" s="49">
        <f>IF($A45="","",INDEX(Data!$2:$9996,ROW(AI45)-4,MATCH(AI$5,Data!$2:$2,0)))</f>
        <v>-0.108990844</v>
      </c>
      <c r="AJ45" s="49">
        <f>IF($A45="","",INDEX(Data!$2:$9996,ROW(AJ45)-4,MATCH(AJ$5,Data!$2:$2,0)))</f>
        <v>0</v>
      </c>
      <c r="AK45" s="49">
        <f>IF($A45="","",INDEX(Data!$2:$9996,ROW(AK45)-4,MATCH(AK$5,Data!$2:$2,0)))</f>
        <v>0.1731305826</v>
      </c>
      <c r="AL45" s="49">
        <f>IF($A45="","",INDEX(Data!$2:$9996,ROW(AL45)-4,MATCH(AL$5,Data!$2:$2,0)))</f>
        <v>3.5791027099999997E-2</v>
      </c>
      <c r="AM45" s="49">
        <f>IF($A45="","",INDEX(Data!$2:$9996,ROW(AM45)-4,MATCH(AM$5,Data!$2:$2,0)))</f>
        <v>0.1740520321</v>
      </c>
      <c r="AN45" s="49">
        <f>IF($A45="","",INDEX(Data!$2:$9996,ROW(AN45)-4,MATCH(AN$5,Data!$2:$2,0)))</f>
        <v>-3.6712477E-2</v>
      </c>
      <c r="AO45" s="53"/>
      <c r="AP45" s="49">
        <f>IF($A45="","",INDEX(Data!$2:$9996,ROW(AP45)-4,MATCH(AP$5,Data!$2:$2,0)))</f>
        <v>0.138023757</v>
      </c>
      <c r="AQ45" s="49">
        <f>IF($A45="","",INDEX(Data!$2:$9996,ROW(AQ45)-4,MATCH(AQ$5,Data!$2:$2,0)))</f>
        <v>0.21475470460000001</v>
      </c>
      <c r="AR45" s="49">
        <f>IF($A45="","",INDEX(Data!$2:$9996,ROW(AR45)-4,MATCH(AR$5,Data!$2:$2,0)))</f>
        <v>7.3431553900000002E-2</v>
      </c>
      <c r="AS45" s="49">
        <f>IF($A45="","",INDEX(Data!$2:$9996,ROW(AS45)-4,MATCH(AS$5,Data!$2:$2,0)))</f>
        <v>-4.8726689999999996E-3</v>
      </c>
      <c r="AT45" s="49">
        <f>IF($A45="","",INDEX(Data!$2:$9996,ROW(AT45)-4,MATCH(AT$5,Data!$2:$2,0)))</f>
        <v>6.4295803700000001E-2</v>
      </c>
      <c r="AU45" s="53"/>
      <c r="AV45" s="49">
        <f>IF($A45="","",INDEX(Data!$2:$9996,ROW(AV45)-4,MATCH(AV$5,Data!$2:$2,0)))</f>
        <v>4.48652114E-2</v>
      </c>
      <c r="AW45" s="49">
        <f>IF($A45="","",INDEX(Data!$2:$9996,ROW(AW45)-4,MATCH(AW$5,Data!$2:$2,0)))</f>
        <v>9.0845352899999995E-2</v>
      </c>
      <c r="AX45" s="49">
        <f>IF($A45="","",INDEX(Data!$2:$9996,ROW(AX45)-4,MATCH(AX$5,Data!$2:$2,0)))</f>
        <v>0.37447810170000001</v>
      </c>
      <c r="AY45" s="49">
        <f>IF($A45="","",INDEX(Data!$2:$9996,ROW(AY45)-4,MATCH(AY$5,Data!$2:$2,0)))</f>
        <v>7.3431553900000002E-2</v>
      </c>
      <c r="AZ45" s="76">
        <f>IF($A45="","",INDEX(Data!$2:$9996,ROW(AZ45)-4,MATCH(AZ$5,Data!$2:$2,0)))</f>
        <v>3.3050092194</v>
      </c>
    </row>
    <row r="46" spans="1:52" s="15" customFormat="1" x14ac:dyDescent="0.25">
      <c r="A46" s="22">
        <f t="shared" si="4"/>
        <v>40268</v>
      </c>
      <c r="B46" s="50">
        <f>IF($A46="","",INDEX(Data!$2:$9996,ROW(B46)-4,MATCH(B$5,Data!$2:$2,0)))</f>
        <v>105</v>
      </c>
      <c r="C46" s="51">
        <f>IF($A46="","",INDEX(Data!$2:$9996,ROW(C46)-4,MATCH(C$5,Data!$2:$2,0)))</f>
        <v>0.2027517469</v>
      </c>
      <c r="D46" s="52">
        <f>IF($A46="","",INDEX(Data!$2:$9996,ROW(D46)-4,MATCH(D$5,Data!$2:$2,0)))</f>
        <v>7.6048127500000007E-2</v>
      </c>
      <c r="E46" s="52">
        <f>IF($A46="","",INDEX(Data!$2:$9996,ROW(E46)-4,MATCH(E$5,Data!$2:$2,0)))</f>
        <v>1.17007251E-2</v>
      </c>
      <c r="F46" s="53"/>
      <c r="G46" s="61">
        <f>IF($A46="","",INDEX(Data!$2:$9996,ROW(G46)-4,MATCH(G$5,Data!$2:$2,0)))</f>
        <v>428</v>
      </c>
      <c r="H46" s="52">
        <f t="shared" si="5"/>
        <v>-4.8042704626334566E-2</v>
      </c>
      <c r="I46" s="61">
        <f>IF($A46="","",INDEX(Data!$2:$9996,ROW(I46)-4,MATCH(I$5,Data!$2:$2,0)))</f>
        <v>19.2</v>
      </c>
      <c r="J46" s="52">
        <f t="shared" si="0"/>
        <v>-8.4842707340324175E-2</v>
      </c>
      <c r="K46" s="61">
        <f>IF($A46="","",INDEX(Data!$2:$9996,ROW(K46)-4,MATCH(K$5,Data!$2:$2,0)))</f>
        <v>85</v>
      </c>
      <c r="L46" s="52">
        <f t="shared" si="1"/>
        <v>-2.5921936237995925E-2</v>
      </c>
      <c r="M46" s="52">
        <f>IF($A46="","",INDEX(Data!$2:$9996,ROW(M46)-4,MATCH(M$5,Data!$2:$2,0)))</f>
        <v>4.7049076199999998E-2</v>
      </c>
      <c r="N46" s="52">
        <f t="shared" si="2"/>
        <v>1.9088517867104915E-2</v>
      </c>
      <c r="O46" s="53"/>
      <c r="P46" s="61">
        <f>IF($A46="","",INDEX(Data!$2:$9996,ROW(P46)-4,MATCH(P$5,Data!$2:$2,0)))</f>
        <v>2325</v>
      </c>
      <c r="Q46" s="52">
        <f>IF($A46="","",INDEX(Data!$2:$9996,ROW(Q46)-4,MATCH(Q$5,Data!$2:$2,0)))</f>
        <v>0.25863561629999998</v>
      </c>
      <c r="R46" s="52">
        <f>IF($A46="","",INDEX(Data!$2:$9996,ROW(R46)-4,MATCH(R$5,Data!$2:$2,0)))</f>
        <v>0</v>
      </c>
      <c r="S46" s="52">
        <f>IF($A46="","",INDEX(Data!$2:$9996,ROW(S46)-4,MATCH(S$5,Data!$2:$2,0)))</f>
        <v>0.2528129395</v>
      </c>
      <c r="T46" s="52">
        <f t="shared" si="6"/>
        <v>6.6721799107200214E-3</v>
      </c>
      <c r="U46" s="52">
        <f>IF($A46="","",INDEX(Data!$2:$9996,ROW(U46)-4,MATCH(U$5,Data!$2:$2,0)))</f>
        <v>3.6358355600000003E-2</v>
      </c>
      <c r="V46" s="52">
        <f>IF($A46="","",INDEX(Data!$2:$9996,ROW(V46)-4,MATCH(V$5,Data!$2:$2,0)))</f>
        <v>0.17203130520000001</v>
      </c>
      <c r="W46" s="53"/>
      <c r="X46" s="59">
        <f>IF($A46="","",INDEX(Data!$2:$9996,ROW(X46)-4,MATCH(X$5,Data!$2:$2,0)))</f>
        <v>32.227957295000003</v>
      </c>
      <c r="Y46" s="54">
        <f>IF($A46="","",INDEX(Data!$2:$9996,ROW(Y46)-4,MATCH(Y$5,Data!$2:$2,0)))</f>
        <v>42.710511034</v>
      </c>
      <c r="Z46" s="54">
        <f>IF($A46="","",INDEX(Data!$2:$9996,ROW(Z46)-4,MATCH(Z$5,Data!$2:$2,0)))</f>
        <v>16.178315825999999</v>
      </c>
      <c r="AA46" s="54">
        <f>IF($A46="","",INDEX(Data!$2:$9996,ROW(AA46)-4,MATCH(AA$5,Data!$2:$2,0)))</f>
        <v>26.660869564999999</v>
      </c>
      <c r="AB46" s="53"/>
      <c r="AC46" s="51">
        <f>IF($A46="","",INDEX(Data!$2:$9996,ROW(AC46)-4,MATCH(AC$5,Data!$2:$2,0)))</f>
        <v>0.2528129395</v>
      </c>
      <c r="AD46" s="52">
        <f>IF($A46="","",INDEX(Data!$2:$9996,ROW(AD46)-4,MATCH(AD$5,Data!$2:$2,0)))</f>
        <v>7.3229404600000006E-2</v>
      </c>
      <c r="AE46" s="52">
        <f>IF($A46="","",INDEX(Data!$2:$9996,ROW(AE46)-4,MATCH(AE$5,Data!$2:$2,0)))</f>
        <v>0.1170150987</v>
      </c>
      <c r="AF46" s="52">
        <f>IF($A46="","",INDEX(Data!$2:$9996,ROW(AF46)-4,MATCH(AF$5,Data!$2:$2,0)))</f>
        <v>4.4324152899999997E-2</v>
      </c>
      <c r="AG46" s="52">
        <f>IF($A46="","",INDEX(Data!$2:$9996,ROW(AG46)-4,MATCH(AG$5,Data!$2:$2,0)))</f>
        <v>-7.3043477999999995E-2</v>
      </c>
      <c r="AH46" s="52">
        <f>IF($A46="","",INDEX(Data!$2:$9996,ROW(AH46)-4,MATCH(AH$5,Data!$2:$2,0)))</f>
        <v>8.4094496399999996E-2</v>
      </c>
      <c r="AI46" s="52">
        <f>IF($A46="","",INDEX(Data!$2:$9996,ROW(AI46)-4,MATCH(AI$5,Data!$2:$2,0)))</f>
        <v>-0.113321293</v>
      </c>
      <c r="AJ46" s="52">
        <f>IF($A46="","",INDEX(Data!$2:$9996,ROW(AJ46)-4,MATCH(AJ$5,Data!$2:$2,0)))</f>
        <v>0</v>
      </c>
      <c r="AK46" s="52">
        <f>IF($A46="","",INDEX(Data!$2:$9996,ROW(AK46)-4,MATCH(AK$5,Data!$2:$2,0)))</f>
        <v>0.17958353490000001</v>
      </c>
      <c r="AL46" s="52">
        <f>IF($A46="","",INDEX(Data!$2:$9996,ROW(AL46)-4,MATCH(AL$5,Data!$2:$2,0)))</f>
        <v>3.6358355600000003E-2</v>
      </c>
      <c r="AM46" s="52">
        <f>IF($A46="","",INDEX(Data!$2:$9996,ROW(AM46)-4,MATCH(AM$5,Data!$2:$2,0)))</f>
        <v>0.17203130520000001</v>
      </c>
      <c r="AN46" s="52">
        <f>IF($A46="","",INDEX(Data!$2:$9996,ROW(AN46)-4,MATCH(AN$5,Data!$2:$2,0)))</f>
        <v>-2.8806126000000001E-2</v>
      </c>
      <c r="AO46" s="53"/>
      <c r="AP46" s="52">
        <f>IF($A46="","",INDEX(Data!$2:$9996,ROW(AP46)-4,MATCH(AP$5,Data!$2:$2,0)))</f>
        <v>0.13450415399999999</v>
      </c>
      <c r="AQ46" s="52">
        <f>IF($A46="","",INDEX(Data!$2:$9996,ROW(AQ46)-4,MATCH(AQ$5,Data!$2:$2,0)))</f>
        <v>0.2027517469</v>
      </c>
      <c r="AR46" s="52">
        <f>IF($A46="","",INDEX(Data!$2:$9996,ROW(AR46)-4,MATCH(AR$5,Data!$2:$2,0)))</f>
        <v>7.6048127500000007E-2</v>
      </c>
      <c r="AS46" s="52">
        <f>IF($A46="","",INDEX(Data!$2:$9996,ROW(AS46)-4,MATCH(AS$5,Data!$2:$2,0)))</f>
        <v>-4.5888079999999998E-3</v>
      </c>
      <c r="AT46" s="52">
        <f>IF($A46="","",INDEX(Data!$2:$9996,ROW(AT46)-4,MATCH(AT$5,Data!$2:$2,0)))</f>
        <v>6.7750166599999995E-2</v>
      </c>
      <c r="AU46" s="53"/>
      <c r="AV46" s="52">
        <f>IF($A46="","",INDEX(Data!$2:$9996,ROW(AV46)-4,MATCH(AV$5,Data!$2:$2,0)))</f>
        <v>4.4829186100000001E-2</v>
      </c>
      <c r="AW46" s="52">
        <f>IF($A46="","",INDEX(Data!$2:$9996,ROW(AW46)-4,MATCH(AW$5,Data!$2:$2,0)))</f>
        <v>9.0746484500000002E-2</v>
      </c>
      <c r="AX46" s="52">
        <f>IF($A46="","",INDEX(Data!$2:$9996,ROW(AX46)-4,MATCH(AX$5,Data!$2:$2,0)))</f>
        <v>0.36186280679999999</v>
      </c>
      <c r="AY46" s="52">
        <f>IF($A46="","",INDEX(Data!$2:$9996,ROW(AY46)-4,MATCH(AY$5,Data!$2:$2,0)))</f>
        <v>7.6048127500000007E-2</v>
      </c>
      <c r="AZ46" s="75">
        <f>IF($A46="","",INDEX(Data!$2:$9996,ROW(AZ46)-4,MATCH(AZ$5,Data!$2:$2,0)))</f>
        <v>3.2366433566000001</v>
      </c>
    </row>
    <row r="47" spans="1:52" x14ac:dyDescent="0.25">
      <c r="A47" s="23">
        <f t="shared" si="4"/>
        <v>40359</v>
      </c>
      <c r="B47" s="47">
        <f>IF($A47="","",INDEX(Data!$2:$9996,ROW(B47)-4,MATCH(B$5,Data!$2:$2,0)))</f>
        <v>106</v>
      </c>
      <c r="C47" s="48">
        <f>IF($A47="","",INDEX(Data!$2:$9996,ROW(C47)-4,MATCH(C$5,Data!$2:$2,0)))</f>
        <v>0.19983196780000001</v>
      </c>
      <c r="D47" s="49">
        <f>IF($A47="","",INDEX(Data!$2:$9996,ROW(D47)-4,MATCH(D$5,Data!$2:$2,0)))</f>
        <v>7.43338308E-2</v>
      </c>
      <c r="E47" s="49">
        <f>IF($A47="","",INDEX(Data!$2:$9996,ROW(E47)-4,MATCH(E$5,Data!$2:$2,0)))</f>
        <v>2.3742159799999999E-2</v>
      </c>
      <c r="F47" s="53"/>
      <c r="G47" s="62">
        <f>IF($A47="","",INDEX(Data!$2:$9996,ROW(G47)-4,MATCH(G$5,Data!$2:$2,0)))</f>
        <v>429.05</v>
      </c>
      <c r="H47" s="49">
        <f t="shared" si="5"/>
        <v>2.4532710280374096E-3</v>
      </c>
      <c r="I47" s="62">
        <f>IF($A47="","",INDEX(Data!$2:$9996,ROW(I47)-4,MATCH(I$5,Data!$2:$2,0)))</f>
        <v>15.249000000000001</v>
      </c>
      <c r="J47" s="49">
        <f t="shared" si="0"/>
        <v>-0.20578124999999994</v>
      </c>
      <c r="K47" s="62">
        <f>IF($A47="","",INDEX(Data!$2:$9996,ROW(K47)-4,MATCH(K$5,Data!$2:$2,0)))</f>
        <v>76.847999999999999</v>
      </c>
      <c r="L47" s="49">
        <f t="shared" si="1"/>
        <v>-9.5905882352941188E-2</v>
      </c>
      <c r="M47" s="49">
        <f>IF($A47="","",INDEX(Data!$2:$9996,ROW(M47)-4,MATCH(M$5,Data!$2:$2,0)))</f>
        <v>3.8108568500000002E-2</v>
      </c>
      <c r="N47" s="49">
        <f t="shared" si="2"/>
        <v>-0.19002514867656417</v>
      </c>
      <c r="O47" s="53"/>
      <c r="P47" s="62">
        <f>IF($A47="","",INDEX(Data!$2:$9996,ROW(P47)-4,MATCH(P$5,Data!$2:$2,0)))</f>
        <v>2243.643</v>
      </c>
      <c r="Q47" s="49">
        <f>IF($A47="","",INDEX(Data!$2:$9996,ROW(Q47)-4,MATCH(Q$5,Data!$2:$2,0)))</f>
        <v>0.2607758684</v>
      </c>
      <c r="R47" s="49">
        <f>IF($A47="","",INDEX(Data!$2:$9996,ROW(R47)-4,MATCH(R$5,Data!$2:$2,0)))</f>
        <v>0</v>
      </c>
      <c r="S47" s="49">
        <f>IF($A47="","",INDEX(Data!$2:$9996,ROW(S47)-4,MATCH(S$5,Data!$2:$2,0)))</f>
        <v>0.25009613539999997</v>
      </c>
      <c r="T47" s="49">
        <f t="shared" si="6"/>
        <v>-3.499225806451612E-2</v>
      </c>
      <c r="U47" s="49">
        <f>IF($A47="","",INDEX(Data!$2:$9996,ROW(U47)-4,MATCH(U$5,Data!$2:$2,0)))</f>
        <v>3.8112529499999999E-2</v>
      </c>
      <c r="V47" s="49">
        <f>IF($A47="","",INDEX(Data!$2:$9996,ROW(V47)-4,MATCH(V$5,Data!$2:$2,0)))</f>
        <v>0.1721023797</v>
      </c>
      <c r="W47" s="53"/>
      <c r="X47" s="60">
        <f>IF($A47="","",INDEX(Data!$2:$9996,ROW(X47)-4,MATCH(X$5,Data!$2:$2,0)))</f>
        <v>25.112936865999998</v>
      </c>
      <c r="Y47" s="56">
        <f>IF($A47="","",INDEX(Data!$2:$9996,ROW(Y47)-4,MATCH(Y$5,Data!$2:$2,0)))</f>
        <v>36.577421813999997</v>
      </c>
      <c r="Z47" s="56">
        <f>IF($A47="","",INDEX(Data!$2:$9996,ROW(Z47)-4,MATCH(Z$5,Data!$2:$2,0)))</f>
        <v>16.706370807999999</v>
      </c>
      <c r="AA47" s="56">
        <f>IF($A47="","",INDEX(Data!$2:$9996,ROW(AA47)-4,MATCH(AA$5,Data!$2:$2,0)))</f>
        <v>28.170855756000002</v>
      </c>
      <c r="AB47" s="53"/>
      <c r="AC47" s="48">
        <f>IF($A47="","",INDEX(Data!$2:$9996,ROW(AC47)-4,MATCH(AC$5,Data!$2:$2,0)))</f>
        <v>0.25009613539999997</v>
      </c>
      <c r="AD47" s="49">
        <f>IF($A47="","",INDEX(Data!$2:$9996,ROW(AD47)-4,MATCH(AD$5,Data!$2:$2,0)))</f>
        <v>6.7916148600000004E-2</v>
      </c>
      <c r="AE47" s="49">
        <f>IF($A47="","",INDEX(Data!$2:$9996,ROW(AE47)-4,MATCH(AE$5,Data!$2:$2,0)))</f>
        <v>0.1002121146</v>
      </c>
      <c r="AF47" s="49">
        <f>IF($A47="","",INDEX(Data!$2:$9996,ROW(AF47)-4,MATCH(AF$5,Data!$2:$2,0)))</f>
        <v>4.5770878899999999E-2</v>
      </c>
      <c r="AG47" s="49">
        <f>IF($A47="","",INDEX(Data!$2:$9996,ROW(AG47)-4,MATCH(AG$5,Data!$2:$2,0)))</f>
        <v>-7.7180426999999996E-2</v>
      </c>
      <c r="AH47" s="49">
        <f>IF($A47="","",INDEX(Data!$2:$9996,ROW(AH47)-4,MATCH(AH$5,Data!$2:$2,0)))</f>
        <v>8.6110923899999997E-2</v>
      </c>
      <c r="AI47" s="49">
        <f>IF($A47="","",INDEX(Data!$2:$9996,ROW(AI47)-4,MATCH(AI$5,Data!$2:$2,0)))</f>
        <v>-0.10524251900000001</v>
      </c>
      <c r="AJ47" s="49">
        <f>IF($A47="","",INDEX(Data!$2:$9996,ROW(AJ47)-4,MATCH(AJ$5,Data!$2:$2,0)))</f>
        <v>0</v>
      </c>
      <c r="AK47" s="49">
        <f>IF($A47="","",INDEX(Data!$2:$9996,ROW(AK47)-4,MATCH(AK$5,Data!$2:$2,0)))</f>
        <v>0.18217998690000001</v>
      </c>
      <c r="AL47" s="49">
        <f>IF($A47="","",INDEX(Data!$2:$9996,ROW(AL47)-4,MATCH(AL$5,Data!$2:$2,0)))</f>
        <v>3.8112529499999999E-2</v>
      </c>
      <c r="AM47" s="49">
        <f>IF($A47="","",INDEX(Data!$2:$9996,ROW(AM47)-4,MATCH(AM$5,Data!$2:$2,0)))</f>
        <v>0.1721023797</v>
      </c>
      <c r="AN47" s="49">
        <f>IF($A47="","",INDEX(Data!$2:$9996,ROW(AN47)-4,MATCH(AN$5,Data!$2:$2,0)))</f>
        <v>-2.8034922E-2</v>
      </c>
      <c r="AO47" s="53"/>
      <c r="AP47" s="49">
        <f>IF($A47="","",INDEX(Data!$2:$9996,ROW(AP47)-4,MATCH(AP$5,Data!$2:$2,0)))</f>
        <v>0.13495882170000001</v>
      </c>
      <c r="AQ47" s="49">
        <f>IF($A47="","",INDEX(Data!$2:$9996,ROW(AQ47)-4,MATCH(AQ$5,Data!$2:$2,0)))</f>
        <v>0.19983196780000001</v>
      </c>
      <c r="AR47" s="49">
        <f>IF($A47="","",INDEX(Data!$2:$9996,ROW(AR47)-4,MATCH(AR$5,Data!$2:$2,0)))</f>
        <v>7.43338308E-2</v>
      </c>
      <c r="AS47" s="49">
        <f>IF($A47="","",INDEX(Data!$2:$9996,ROW(AS47)-4,MATCH(AS$5,Data!$2:$2,0)))</f>
        <v>-2.995555E-3</v>
      </c>
      <c r="AT47" s="49">
        <f>IF($A47="","",INDEX(Data!$2:$9996,ROW(AT47)-4,MATCH(AT$5,Data!$2:$2,0)))</f>
        <v>7.1773918800000003E-2</v>
      </c>
      <c r="AU47" s="53"/>
      <c r="AV47" s="49">
        <f>IF($A47="","",INDEX(Data!$2:$9996,ROW(AV47)-4,MATCH(AV$5,Data!$2:$2,0)))</f>
        <v>4.56935682E-2</v>
      </c>
      <c r="AW47" s="49">
        <f>IF($A47="","",INDEX(Data!$2:$9996,ROW(AW47)-4,MATCH(AW$5,Data!$2:$2,0)))</f>
        <v>9.2864248400000002E-2</v>
      </c>
      <c r="AX47" s="49">
        <f>IF($A47="","",INDEX(Data!$2:$9996,ROW(AX47)-4,MATCH(AX$5,Data!$2:$2,0)))</f>
        <v>0.36153786789999998</v>
      </c>
      <c r="AY47" s="49">
        <f>IF($A47="","",INDEX(Data!$2:$9996,ROW(AY47)-4,MATCH(AY$5,Data!$2:$2,0)))</f>
        <v>7.43338308E-2</v>
      </c>
      <c r="AZ47" s="76">
        <f>IF($A47="","",INDEX(Data!$2:$9996,ROW(AZ47)-4,MATCH(AZ$5,Data!$2:$2,0)))</f>
        <v>3.1868255222999999</v>
      </c>
    </row>
    <row r="48" spans="1:52" s="15" customFormat="1" x14ac:dyDescent="0.25">
      <c r="A48" s="22">
        <f t="shared" si="4"/>
        <v>40451</v>
      </c>
      <c r="B48" s="50">
        <f>IF($A48="","",INDEX(Data!$2:$9996,ROW(B48)-4,MATCH(B$5,Data!$2:$2,0)))</f>
        <v>105</v>
      </c>
      <c r="C48" s="51">
        <f>IF($A48="","",INDEX(Data!$2:$9996,ROW(C48)-4,MATCH(C$5,Data!$2:$2,0)))</f>
        <v>0.20206163360000001</v>
      </c>
      <c r="D48" s="52">
        <f>IF($A48="","",INDEX(Data!$2:$9996,ROW(D48)-4,MATCH(D$5,Data!$2:$2,0)))</f>
        <v>7.5882282499999995E-2</v>
      </c>
      <c r="E48" s="52">
        <f>IF($A48="","",INDEX(Data!$2:$9996,ROW(E48)-4,MATCH(E$5,Data!$2:$2,0)))</f>
        <v>2.0982213100000001E-2</v>
      </c>
      <c r="F48" s="53"/>
      <c r="G48" s="61">
        <f>IF($A48="","",INDEX(Data!$2:$9996,ROW(G48)-4,MATCH(G$5,Data!$2:$2,0)))</f>
        <v>426.67500000000001</v>
      </c>
      <c r="H48" s="52">
        <f t="shared" si="5"/>
        <v>-5.5354853746649576E-3</v>
      </c>
      <c r="I48" s="61">
        <f>IF($A48="","",INDEX(Data!$2:$9996,ROW(I48)-4,MATCH(I$5,Data!$2:$2,0)))</f>
        <v>24.882000000000001</v>
      </c>
      <c r="J48" s="52">
        <f t="shared" si="0"/>
        <v>0.63171355498721227</v>
      </c>
      <c r="K48" s="61">
        <f>IF($A48="","",INDEX(Data!$2:$9996,ROW(K48)-4,MATCH(K$5,Data!$2:$2,0)))</f>
        <v>86.918999999999997</v>
      </c>
      <c r="L48" s="52">
        <f t="shared" si="1"/>
        <v>0.13105090568394751</v>
      </c>
      <c r="M48" s="52">
        <f>IF($A48="","",INDEX(Data!$2:$9996,ROW(M48)-4,MATCH(M$5,Data!$2:$2,0)))</f>
        <v>4.8297351400000001E-2</v>
      </c>
      <c r="N48" s="52">
        <f t="shared" si="2"/>
        <v>0.26736199498021024</v>
      </c>
      <c r="O48" s="53"/>
      <c r="P48" s="61">
        <f>IF($A48="","",INDEX(Data!$2:$9996,ROW(P48)-4,MATCH(P$5,Data!$2:$2,0)))</f>
        <v>2320.3420000000001</v>
      </c>
      <c r="Q48" s="52">
        <f>IF($A48="","",INDEX(Data!$2:$9996,ROW(Q48)-4,MATCH(Q$5,Data!$2:$2,0)))</f>
        <v>0.2659650939</v>
      </c>
      <c r="R48" s="52">
        <f>IF($A48="","",INDEX(Data!$2:$9996,ROW(R48)-4,MATCH(R$5,Data!$2:$2,0)))</f>
        <v>0</v>
      </c>
      <c r="S48" s="52">
        <f>IF($A48="","",INDEX(Data!$2:$9996,ROW(S48)-4,MATCH(S$5,Data!$2:$2,0)))</f>
        <v>0.25619925389999998</v>
      </c>
      <c r="T48" s="52">
        <f t="shared" si="6"/>
        <v>3.4185028545093879E-2</v>
      </c>
      <c r="U48" s="52">
        <f>IF($A48="","",INDEX(Data!$2:$9996,ROW(U48)-4,MATCH(U$5,Data!$2:$2,0)))</f>
        <v>3.99299475E-2</v>
      </c>
      <c r="V48" s="52">
        <f>IF($A48="","",INDEX(Data!$2:$9996,ROW(V48)-4,MATCH(V$5,Data!$2:$2,0)))</f>
        <v>0.16693520140000001</v>
      </c>
      <c r="W48" s="53"/>
      <c r="X48" s="59">
        <f>IF($A48="","",INDEX(Data!$2:$9996,ROW(X48)-4,MATCH(X$5,Data!$2:$2,0)))</f>
        <v>30.013658323000001</v>
      </c>
      <c r="Y48" s="54">
        <f>IF($A48="","",INDEX(Data!$2:$9996,ROW(Y48)-4,MATCH(Y$5,Data!$2:$2,0)))</f>
        <v>38.848663905000002</v>
      </c>
      <c r="Z48" s="54">
        <f>IF($A48="","",INDEX(Data!$2:$9996,ROW(Z48)-4,MATCH(Z$5,Data!$2:$2,0)))</f>
        <v>19.094249892000001</v>
      </c>
      <c r="AA48" s="54">
        <f>IF($A48="","",INDEX(Data!$2:$9996,ROW(AA48)-4,MATCH(AA$5,Data!$2:$2,0)))</f>
        <v>27.929255474000001</v>
      </c>
      <c r="AB48" s="53"/>
      <c r="AC48" s="51">
        <f>IF($A48="","",INDEX(Data!$2:$9996,ROW(AC48)-4,MATCH(AC$5,Data!$2:$2,0)))</f>
        <v>0.25619925389999998</v>
      </c>
      <c r="AD48" s="52">
        <f>IF($A48="","",INDEX(Data!$2:$9996,ROW(AD48)-4,MATCH(AD$5,Data!$2:$2,0)))</f>
        <v>7.6769937900000002E-2</v>
      </c>
      <c r="AE48" s="52">
        <f>IF($A48="","",INDEX(Data!$2:$9996,ROW(AE48)-4,MATCH(AE$5,Data!$2:$2,0)))</f>
        <v>0.1064346956</v>
      </c>
      <c r="AF48" s="52">
        <f>IF($A48="","",INDEX(Data!$2:$9996,ROW(AF48)-4,MATCH(AF$5,Data!$2:$2,0)))</f>
        <v>5.2313013399999997E-2</v>
      </c>
      <c r="AG48" s="52">
        <f>IF($A48="","",INDEX(Data!$2:$9996,ROW(AG48)-4,MATCH(AG$5,Data!$2:$2,0)))</f>
        <v>-7.6518507999999999E-2</v>
      </c>
      <c r="AH48" s="52">
        <f>IF($A48="","",INDEX(Data!$2:$9996,ROW(AH48)-4,MATCH(AH$5,Data!$2:$2,0)))</f>
        <v>8.9326858199999998E-2</v>
      </c>
      <c r="AI48" s="52">
        <f>IF($A48="","",INDEX(Data!$2:$9996,ROW(AI48)-4,MATCH(AI$5,Data!$2:$2,0)))</f>
        <v>-0.109229865</v>
      </c>
      <c r="AJ48" s="52">
        <f>IF($A48="","",INDEX(Data!$2:$9996,ROW(AJ48)-4,MATCH(AJ$5,Data!$2:$2,0)))</f>
        <v>0</v>
      </c>
      <c r="AK48" s="52">
        <f>IF($A48="","",INDEX(Data!$2:$9996,ROW(AK48)-4,MATCH(AK$5,Data!$2:$2,0)))</f>
        <v>0.17942931600000001</v>
      </c>
      <c r="AL48" s="52">
        <f>IF($A48="","",INDEX(Data!$2:$9996,ROW(AL48)-4,MATCH(AL$5,Data!$2:$2,0)))</f>
        <v>3.99299475E-2</v>
      </c>
      <c r="AM48" s="52">
        <f>IF($A48="","",INDEX(Data!$2:$9996,ROW(AM48)-4,MATCH(AM$5,Data!$2:$2,0)))</f>
        <v>0.16693520140000001</v>
      </c>
      <c r="AN48" s="52">
        <f>IF($A48="","",INDEX(Data!$2:$9996,ROW(AN48)-4,MATCH(AN$5,Data!$2:$2,0)))</f>
        <v>-2.7435833E-2</v>
      </c>
      <c r="AO48" s="53"/>
      <c r="AP48" s="52">
        <f>IF($A48="","",INDEX(Data!$2:$9996,ROW(AP48)-4,MATCH(AP$5,Data!$2:$2,0)))</f>
        <v>0.12643635549999999</v>
      </c>
      <c r="AQ48" s="52">
        <f>IF($A48="","",INDEX(Data!$2:$9996,ROW(AQ48)-4,MATCH(AQ$5,Data!$2:$2,0)))</f>
        <v>0.20206163360000001</v>
      </c>
      <c r="AR48" s="52">
        <f>IF($A48="","",INDEX(Data!$2:$9996,ROW(AR48)-4,MATCH(AR$5,Data!$2:$2,0)))</f>
        <v>7.5882282499999995E-2</v>
      </c>
      <c r="AS48" s="52">
        <f>IF($A48="","",INDEX(Data!$2:$9996,ROW(AS48)-4,MATCH(AS$5,Data!$2:$2,0)))</f>
        <v>-1.8806439999999999E-3</v>
      </c>
      <c r="AT48" s="52">
        <f>IF($A48="","",INDEX(Data!$2:$9996,ROW(AT48)-4,MATCH(AT$5,Data!$2:$2,0)))</f>
        <v>7.32812823E-2</v>
      </c>
      <c r="AU48" s="53"/>
      <c r="AV48" s="52">
        <f>IF($A48="","",INDEX(Data!$2:$9996,ROW(AV48)-4,MATCH(AV$5,Data!$2:$2,0)))</f>
        <v>4.76154357E-2</v>
      </c>
      <c r="AW48" s="52">
        <f>IF($A48="","",INDEX(Data!$2:$9996,ROW(AW48)-4,MATCH(AW$5,Data!$2:$2,0)))</f>
        <v>9.3030037900000001E-2</v>
      </c>
      <c r="AX48" s="52">
        <f>IF($A48="","",INDEX(Data!$2:$9996,ROW(AX48)-4,MATCH(AX$5,Data!$2:$2,0)))</f>
        <v>0.35049039809999999</v>
      </c>
      <c r="AY48" s="52">
        <f>IF($A48="","",INDEX(Data!$2:$9996,ROW(AY48)-4,MATCH(AY$5,Data!$2:$2,0)))</f>
        <v>7.5882282499999995E-2</v>
      </c>
      <c r="AZ48" s="75">
        <f>IF($A48="","",INDEX(Data!$2:$9996,ROW(AZ48)-4,MATCH(AZ$5,Data!$2:$2,0)))</f>
        <v>3.2018537727999998</v>
      </c>
    </row>
    <row r="49" spans="1:52" x14ac:dyDescent="0.25">
      <c r="A49" s="23">
        <f t="shared" si="4"/>
        <v>40543</v>
      </c>
      <c r="B49" s="47">
        <f>IF($A49="","",INDEX(Data!$2:$9996,ROW(B49)-4,MATCH(B$5,Data!$2:$2,0)))</f>
        <v>104</v>
      </c>
      <c r="C49" s="48">
        <f>IF($A49="","",INDEX(Data!$2:$9996,ROW(C49)-4,MATCH(C$5,Data!$2:$2,0)))</f>
        <v>0.1894667115</v>
      </c>
      <c r="D49" s="49">
        <f>IF($A49="","",INDEX(Data!$2:$9996,ROW(D49)-4,MATCH(D$5,Data!$2:$2,0)))</f>
        <v>7.9325410299999996E-2</v>
      </c>
      <c r="E49" s="49">
        <f>IF($A49="","",INDEX(Data!$2:$9996,ROW(E49)-4,MATCH(E$5,Data!$2:$2,0)))</f>
        <v>2.3977187399999999E-2</v>
      </c>
      <c r="F49" s="53"/>
      <c r="G49" s="62">
        <f>IF($A49="","",INDEX(Data!$2:$9996,ROW(G49)-4,MATCH(G$5,Data!$2:$2,0)))</f>
        <v>495.06650000000002</v>
      </c>
      <c r="H49" s="49">
        <f t="shared" si="5"/>
        <v>0.16028944747172907</v>
      </c>
      <c r="I49" s="62">
        <f>IF($A49="","",INDEX(Data!$2:$9996,ROW(I49)-4,MATCH(I$5,Data!$2:$2,0)))</f>
        <v>23.186499999999999</v>
      </c>
      <c r="J49" s="49">
        <f t="shared" si="0"/>
        <v>-6.8141628486456177E-2</v>
      </c>
      <c r="K49" s="62">
        <f>IF($A49="","",INDEX(Data!$2:$9996,ROW(K49)-4,MATCH(K$5,Data!$2:$2,0)))</f>
        <v>89.4345</v>
      </c>
      <c r="L49" s="49">
        <f t="shared" si="1"/>
        <v>2.8940737928416147E-2</v>
      </c>
      <c r="M49" s="49">
        <f>IF($A49="","",INDEX(Data!$2:$9996,ROW(M49)-4,MATCH(M$5,Data!$2:$2,0)))</f>
        <v>4.1962686999999999E-2</v>
      </c>
      <c r="N49" s="49">
        <f t="shared" si="2"/>
        <v>-0.1311596643786144</v>
      </c>
      <c r="O49" s="53"/>
      <c r="P49" s="62">
        <f>IF($A49="","",INDEX(Data!$2:$9996,ROW(P49)-4,MATCH(P$5,Data!$2:$2,0)))</f>
        <v>2368.4834999999998</v>
      </c>
      <c r="Q49" s="49">
        <f>IF($A49="","",INDEX(Data!$2:$9996,ROW(Q49)-4,MATCH(Q$5,Data!$2:$2,0)))</f>
        <v>0.26843681530000002</v>
      </c>
      <c r="R49" s="49">
        <f>IF($A49="","",INDEX(Data!$2:$9996,ROW(R49)-4,MATCH(R$5,Data!$2:$2,0)))</f>
        <v>0</v>
      </c>
      <c r="S49" s="49">
        <f>IF($A49="","",INDEX(Data!$2:$9996,ROW(S49)-4,MATCH(S$5,Data!$2:$2,0)))</f>
        <v>0.26490811130000003</v>
      </c>
      <c r="T49" s="49">
        <f t="shared" si="6"/>
        <v>2.0747588071068714E-2</v>
      </c>
      <c r="U49" s="49">
        <f>IF($A49="","",INDEX(Data!$2:$9996,ROW(U49)-4,MATCH(U$5,Data!$2:$2,0)))</f>
        <v>4.03537047E-2</v>
      </c>
      <c r="V49" s="49">
        <f>IF($A49="","",INDEX(Data!$2:$9996,ROW(V49)-4,MATCH(V$5,Data!$2:$2,0)))</f>
        <v>0.17862543140000001</v>
      </c>
      <c r="W49" s="53"/>
      <c r="X49" s="55">
        <f>IF($A49="","",INDEX(Data!$2:$9996,ROW(X49)-4,MATCH(X$5,Data!$2:$2,0)))</f>
        <v>28.072141005999999</v>
      </c>
      <c r="Y49" s="56">
        <f>IF($A49="","",INDEX(Data!$2:$9996,ROW(Y49)-4,MATCH(Y$5,Data!$2:$2,0)))</f>
        <v>41.000760855000003</v>
      </c>
      <c r="Z49" s="56">
        <f>IF($A49="","",INDEX(Data!$2:$9996,ROW(Z49)-4,MATCH(Z$5,Data!$2:$2,0)))</f>
        <v>20.109962158999998</v>
      </c>
      <c r="AA49" s="56">
        <f>IF($A49="","",INDEX(Data!$2:$9996,ROW(AA49)-4,MATCH(AA$5,Data!$2:$2,0)))</f>
        <v>33.038582007999999</v>
      </c>
      <c r="AB49" s="53"/>
      <c r="AC49" s="49">
        <f>IF($A49="","",INDEX(Data!$2:$9996,ROW(AC49)-4,MATCH(AC$5,Data!$2:$2,0)))</f>
        <v>0.26490811130000003</v>
      </c>
      <c r="AD49" s="49">
        <f>IF($A49="","",INDEX(Data!$2:$9996,ROW(AD49)-4,MATCH(AD$5,Data!$2:$2,0)))</f>
        <v>7.4786927000000003E-2</v>
      </c>
      <c r="AE49" s="49">
        <f>IF($A49="","",INDEX(Data!$2:$9996,ROW(AE49)-4,MATCH(AE$5,Data!$2:$2,0)))</f>
        <v>0.1123308517</v>
      </c>
      <c r="AF49" s="49">
        <f>IF($A49="","",INDEX(Data!$2:$9996,ROW(AF49)-4,MATCH(AF$5,Data!$2:$2,0)))</f>
        <v>5.5095786700000003E-2</v>
      </c>
      <c r="AG49" s="49">
        <f>IF($A49="","",INDEX(Data!$2:$9996,ROW(AG49)-4,MATCH(AG$5,Data!$2:$2,0)))</f>
        <v>-9.0516662999999997E-2</v>
      </c>
      <c r="AH49" s="49">
        <f>IF($A49="","",INDEX(Data!$2:$9996,ROW(AH49)-4,MATCH(AH$5,Data!$2:$2,0)))</f>
        <v>9.9289559400000005E-2</v>
      </c>
      <c r="AI49" s="49">
        <f>IF($A49="","",INDEX(Data!$2:$9996,ROW(AI49)-4,MATCH(AI$5,Data!$2:$2,0)))</f>
        <v>-0.10193406200000001</v>
      </c>
      <c r="AJ49" s="49">
        <f>IF($A49="","",INDEX(Data!$2:$9996,ROW(AJ49)-4,MATCH(AJ$5,Data!$2:$2,0)))</f>
        <v>0</v>
      </c>
      <c r="AK49" s="49">
        <f>IF($A49="","",INDEX(Data!$2:$9996,ROW(AK49)-4,MATCH(AK$5,Data!$2:$2,0)))</f>
        <v>0.1901211843</v>
      </c>
      <c r="AL49" s="49">
        <f>IF($A49="","",INDEX(Data!$2:$9996,ROW(AL49)-4,MATCH(AL$5,Data!$2:$2,0)))</f>
        <v>4.03537047E-2</v>
      </c>
      <c r="AM49" s="49">
        <f>IF($A49="","",INDEX(Data!$2:$9996,ROW(AM49)-4,MATCH(AM$5,Data!$2:$2,0)))</f>
        <v>0.17862543140000001</v>
      </c>
      <c r="AN49" s="49">
        <f>IF($A49="","",INDEX(Data!$2:$9996,ROW(AN49)-4,MATCH(AN$5,Data!$2:$2,0)))</f>
        <v>-2.8857951999999999E-2</v>
      </c>
      <c r="AO49" s="53"/>
      <c r="AP49" s="49">
        <f>IF($A49="","",INDEX(Data!$2:$9996,ROW(AP49)-4,MATCH(AP$5,Data!$2:$2,0)))</f>
        <v>0.1227972847</v>
      </c>
      <c r="AQ49" s="49">
        <f>IF($A49="","",INDEX(Data!$2:$9996,ROW(AQ49)-4,MATCH(AQ$5,Data!$2:$2,0)))</f>
        <v>0.1894667115</v>
      </c>
      <c r="AR49" s="49">
        <f>IF($A49="","",INDEX(Data!$2:$9996,ROW(AR49)-4,MATCH(AR$5,Data!$2:$2,0)))</f>
        <v>7.9325410299999996E-2</v>
      </c>
      <c r="AS49" s="49">
        <f>IF($A49="","",INDEX(Data!$2:$9996,ROW(AS49)-4,MATCH(AS$5,Data!$2:$2,0)))</f>
        <v>-2.0079820000000002E-3</v>
      </c>
      <c r="AT49" s="49">
        <f>IF($A49="","",INDEX(Data!$2:$9996,ROW(AT49)-4,MATCH(AT$5,Data!$2:$2,0)))</f>
        <v>7.4653375100000002E-2</v>
      </c>
      <c r="AU49" s="53"/>
      <c r="AV49" s="49">
        <f>IF($A49="","",INDEX(Data!$2:$9996,ROW(AV49)-4,MATCH(AV$5,Data!$2:$2,0)))</f>
        <v>4.9659176399999998E-2</v>
      </c>
      <c r="AW49" s="49">
        <f>IF($A49="","",INDEX(Data!$2:$9996,ROW(AW49)-4,MATCH(AW$5,Data!$2:$2,0)))</f>
        <v>9.2943308899999993E-2</v>
      </c>
      <c r="AX49" s="49">
        <f>IF($A49="","",INDEX(Data!$2:$9996,ROW(AX49)-4,MATCH(AX$5,Data!$2:$2,0)))</f>
        <v>0.35376540309999999</v>
      </c>
      <c r="AY49" s="49">
        <f>IF($A49="","",INDEX(Data!$2:$9996,ROW(AY49)-4,MATCH(AY$5,Data!$2:$2,0)))</f>
        <v>7.9325410299999996E-2</v>
      </c>
      <c r="AZ49" s="76">
        <f>IF($A49="","",INDEX(Data!$2:$9996,ROW(AZ49)-4,MATCH(AZ$5,Data!$2:$2,0)))</f>
        <v>3.2653742647000001</v>
      </c>
    </row>
    <row r="50" spans="1:52" s="15" customFormat="1" x14ac:dyDescent="0.25">
      <c r="A50" s="22">
        <f t="shared" si="4"/>
        <v>40633</v>
      </c>
      <c r="B50" s="50">
        <f>IF($A50="","",INDEX(Data!$2:$9996,ROW(B50)-4,MATCH(B$5,Data!$2:$2,0)))</f>
        <v>103</v>
      </c>
      <c r="C50" s="51">
        <f>IF($A50="","",INDEX(Data!$2:$9996,ROW(C50)-4,MATCH(C$5,Data!$2:$2,0)))</f>
        <v>0.1963558789</v>
      </c>
      <c r="D50" s="52">
        <f>IF($A50="","",INDEX(Data!$2:$9996,ROW(D50)-4,MATCH(D$5,Data!$2:$2,0)))</f>
        <v>8.1550199200000006E-2</v>
      </c>
      <c r="E50" s="52">
        <f>IF($A50="","",INDEX(Data!$2:$9996,ROW(E50)-4,MATCH(E$5,Data!$2:$2,0)))</f>
        <v>3.70335777E-2</v>
      </c>
      <c r="F50" s="53"/>
      <c r="G50" s="61">
        <f>IF($A50="","",INDEX(Data!$2:$9996,ROW(G50)-4,MATCH(G$5,Data!$2:$2,0)))</f>
        <v>523.58600000000001</v>
      </c>
      <c r="H50" s="52">
        <f t="shared" si="5"/>
        <v>5.7607412337534435E-2</v>
      </c>
      <c r="I50" s="61">
        <f>IF($A50="","",INDEX(Data!$2:$9996,ROW(I50)-4,MATCH(I$5,Data!$2:$2,0)))</f>
        <v>42</v>
      </c>
      <c r="J50" s="52">
        <f t="shared" si="0"/>
        <v>0.81139887434498537</v>
      </c>
      <c r="K50" s="61">
        <f>IF($A50="","",INDEX(Data!$2:$9996,ROW(K50)-4,MATCH(K$5,Data!$2:$2,0)))</f>
        <v>94.337999999999994</v>
      </c>
      <c r="L50" s="52">
        <f t="shared" si="1"/>
        <v>5.4827834895929357E-2</v>
      </c>
      <c r="M50" s="52">
        <f>IF($A50="","",INDEX(Data!$2:$9996,ROW(M50)-4,MATCH(M$5,Data!$2:$2,0)))</f>
        <v>4.9505320399999997E-2</v>
      </c>
      <c r="N50" s="52">
        <f t="shared" si="2"/>
        <v>0.17974619690107069</v>
      </c>
      <c r="O50" s="53"/>
      <c r="P50" s="61">
        <f>IF($A50="","",INDEX(Data!$2:$9996,ROW(P50)-4,MATCH(P$5,Data!$2:$2,0)))</f>
        <v>2327.4050000000002</v>
      </c>
      <c r="Q50" s="52">
        <f>IF($A50="","",INDEX(Data!$2:$9996,ROW(Q50)-4,MATCH(Q$5,Data!$2:$2,0)))</f>
        <v>0.27271706169999999</v>
      </c>
      <c r="R50" s="52">
        <f>IF($A50="","",INDEX(Data!$2:$9996,ROW(R50)-4,MATCH(R$5,Data!$2:$2,0)))</f>
        <v>0</v>
      </c>
      <c r="S50" s="52">
        <f>IF($A50="","",INDEX(Data!$2:$9996,ROW(S50)-4,MATCH(S$5,Data!$2:$2,0)))</f>
        <v>0.26740220069999998</v>
      </c>
      <c r="T50" s="52">
        <f t="shared" si="6"/>
        <v>-1.7343798257408009E-2</v>
      </c>
      <c r="U50" s="52">
        <f>IF($A50="","",INDEX(Data!$2:$9996,ROW(U50)-4,MATCH(U$5,Data!$2:$2,0)))</f>
        <v>3.8392456200000001E-2</v>
      </c>
      <c r="V50" s="52">
        <f>IF($A50="","",INDEX(Data!$2:$9996,ROW(V50)-4,MATCH(V$5,Data!$2:$2,0)))</f>
        <v>0.16351292640000001</v>
      </c>
      <c r="W50" s="53"/>
      <c r="X50" s="59">
        <f>IF($A50="","",INDEX(Data!$2:$9996,ROW(X50)-4,MATCH(X$5,Data!$2:$2,0)))</f>
        <v>32.713979303000002</v>
      </c>
      <c r="Y50" s="54">
        <f>IF($A50="","",INDEX(Data!$2:$9996,ROW(Y50)-4,MATCH(Y$5,Data!$2:$2,0)))</f>
        <v>44.821286174000001</v>
      </c>
      <c r="Z50" s="54">
        <f>IF($A50="","",INDEX(Data!$2:$9996,ROW(Z50)-4,MATCH(Z$5,Data!$2:$2,0)))</f>
        <v>14.87746173</v>
      </c>
      <c r="AA50" s="54">
        <f>IF($A50="","",INDEX(Data!$2:$9996,ROW(AA50)-4,MATCH(AA$5,Data!$2:$2,0)))</f>
        <v>26.984768599999999</v>
      </c>
      <c r="AB50" s="53"/>
      <c r="AC50" s="51">
        <f>IF($A50="","",INDEX(Data!$2:$9996,ROW(AC50)-4,MATCH(AC$5,Data!$2:$2,0)))</f>
        <v>0.26740220069999998</v>
      </c>
      <c r="AD50" s="52">
        <f>IF($A50="","",INDEX(Data!$2:$9996,ROW(AD50)-4,MATCH(AD$5,Data!$2:$2,0)))</f>
        <v>7.0783506699999998E-2</v>
      </c>
      <c r="AE50" s="52">
        <f>IF($A50="","",INDEX(Data!$2:$9996,ROW(AE50)-4,MATCH(AE$5,Data!$2:$2,0)))</f>
        <v>0.12279804430000001</v>
      </c>
      <c r="AF50" s="52">
        <f>IF($A50="","",INDEX(Data!$2:$9996,ROW(AF50)-4,MATCH(AF$5,Data!$2:$2,0)))</f>
        <v>4.07601691E-2</v>
      </c>
      <c r="AG50" s="52">
        <f>IF($A50="","",INDEX(Data!$2:$9996,ROW(AG50)-4,MATCH(AG$5,Data!$2:$2,0)))</f>
        <v>-7.3930872999999994E-2</v>
      </c>
      <c r="AH50" s="52">
        <f>IF($A50="","",INDEX(Data!$2:$9996,ROW(AH50)-4,MATCH(AH$5,Data!$2:$2,0)))</f>
        <v>7.5886829000000003E-2</v>
      </c>
      <c r="AI50" s="52">
        <f>IF($A50="","",INDEX(Data!$2:$9996,ROW(AI50)-4,MATCH(AI$5,Data!$2:$2,0)))</f>
        <v>-0.104816403</v>
      </c>
      <c r="AJ50" s="52">
        <f>IF($A50="","",INDEX(Data!$2:$9996,ROW(AJ50)-4,MATCH(AJ$5,Data!$2:$2,0)))</f>
        <v>0</v>
      </c>
      <c r="AK50" s="52">
        <f>IF($A50="","",INDEX(Data!$2:$9996,ROW(AK50)-4,MATCH(AK$5,Data!$2:$2,0)))</f>
        <v>0.1966186939</v>
      </c>
      <c r="AL50" s="52">
        <f>IF($A50="","",INDEX(Data!$2:$9996,ROW(AL50)-4,MATCH(AL$5,Data!$2:$2,0)))</f>
        <v>3.8392456200000001E-2</v>
      </c>
      <c r="AM50" s="52">
        <f>IF($A50="","",INDEX(Data!$2:$9996,ROW(AM50)-4,MATCH(AM$5,Data!$2:$2,0)))</f>
        <v>0.16351292640000001</v>
      </c>
      <c r="AN50" s="52">
        <f>IF($A50="","",INDEX(Data!$2:$9996,ROW(AN50)-4,MATCH(AN$5,Data!$2:$2,0)))</f>
        <v>-5.2866889999999998E-3</v>
      </c>
      <c r="AO50" s="53"/>
      <c r="AP50" s="52">
        <f>IF($A50="","",INDEX(Data!$2:$9996,ROW(AP50)-4,MATCH(AP$5,Data!$2:$2,0)))</f>
        <v>0.12327444730000001</v>
      </c>
      <c r="AQ50" s="52">
        <f>IF($A50="","",INDEX(Data!$2:$9996,ROW(AQ50)-4,MATCH(AQ$5,Data!$2:$2,0)))</f>
        <v>0.1963558789</v>
      </c>
      <c r="AR50" s="52">
        <f>IF($A50="","",INDEX(Data!$2:$9996,ROW(AR50)-4,MATCH(AR$5,Data!$2:$2,0)))</f>
        <v>8.1550199200000006E-2</v>
      </c>
      <c r="AS50" s="52">
        <f>IF($A50="","",INDEX(Data!$2:$9996,ROW(AS50)-4,MATCH(AS$5,Data!$2:$2,0)))</f>
        <v>-2.5060870000000002E-3</v>
      </c>
      <c r="AT50" s="52">
        <f>IF($A50="","",INDEX(Data!$2:$9996,ROW(AT50)-4,MATCH(AT$5,Data!$2:$2,0)))</f>
        <v>7.8624422499999999E-2</v>
      </c>
      <c r="AU50" s="53"/>
      <c r="AV50" s="52">
        <f>IF($A50="","",INDEX(Data!$2:$9996,ROW(AV50)-4,MATCH(AV$5,Data!$2:$2,0)))</f>
        <v>5.1115378900000001E-2</v>
      </c>
      <c r="AW50" s="52">
        <f>IF($A50="","",INDEX(Data!$2:$9996,ROW(AW50)-4,MATCH(AW$5,Data!$2:$2,0)))</f>
        <v>9.5071653300000003E-2</v>
      </c>
      <c r="AX50" s="52">
        <f>IF($A50="","",INDEX(Data!$2:$9996,ROW(AX50)-4,MATCH(AX$5,Data!$2:$2,0)))</f>
        <v>0.35093625080000002</v>
      </c>
      <c r="AY50" s="52">
        <f>IF($A50="","",INDEX(Data!$2:$9996,ROW(AY50)-4,MATCH(AY$5,Data!$2:$2,0)))</f>
        <v>8.1550199200000006E-2</v>
      </c>
      <c r="AZ50" s="75">
        <f>IF($A50="","",INDEX(Data!$2:$9996,ROW(AZ50)-4,MATCH(AZ$5,Data!$2:$2,0)))</f>
        <v>3.1865671261999999</v>
      </c>
    </row>
    <row r="51" spans="1:52" x14ac:dyDescent="0.25">
      <c r="A51" s="23">
        <f t="shared" si="4"/>
        <v>40724</v>
      </c>
      <c r="B51" s="47">
        <f>IF($A51="","",INDEX(Data!$2:$9996,ROW(B51)-4,MATCH(B$5,Data!$2:$2,0)))</f>
        <v>103</v>
      </c>
      <c r="C51" s="48">
        <f>IF($A51="","",INDEX(Data!$2:$9996,ROW(C51)-4,MATCH(C$5,Data!$2:$2,0)))</f>
        <v>0.20225385530000001</v>
      </c>
      <c r="D51" s="49">
        <f>IF($A51="","",INDEX(Data!$2:$9996,ROW(D51)-4,MATCH(D$5,Data!$2:$2,0)))</f>
        <v>8.1204033699999997E-2</v>
      </c>
      <c r="E51" s="49">
        <f>IF($A51="","",INDEX(Data!$2:$9996,ROW(E51)-4,MATCH(E$5,Data!$2:$2,0)))</f>
        <v>3.9079873100000002E-2</v>
      </c>
      <c r="F51" s="53"/>
      <c r="G51" s="62">
        <f>IF($A51="","",INDEX(Data!$2:$9996,ROW(G51)-4,MATCH(G$5,Data!$2:$2,0)))</f>
        <v>440.33100000000002</v>
      </c>
      <c r="H51" s="49">
        <f t="shared" si="5"/>
        <v>-0.15900921720596042</v>
      </c>
      <c r="I51" s="62">
        <f>IF($A51="","",INDEX(Data!$2:$9996,ROW(I51)-4,MATCH(I$5,Data!$2:$2,0)))</f>
        <v>68.209999999999994</v>
      </c>
      <c r="J51" s="49">
        <f t="shared" si="0"/>
        <v>0.62404761904761885</v>
      </c>
      <c r="K51" s="62">
        <f>IF($A51="","",INDEX(Data!$2:$9996,ROW(K51)-4,MATCH(K$5,Data!$2:$2,0)))</f>
        <v>85.963999999999999</v>
      </c>
      <c r="L51" s="49">
        <f t="shared" si="1"/>
        <v>-8.8765926773940462E-2</v>
      </c>
      <c r="M51" s="49">
        <f>IF($A51="","",INDEX(Data!$2:$9996,ROW(M51)-4,MATCH(M$5,Data!$2:$2,0)))</f>
        <v>4.7951180900000001E-2</v>
      </c>
      <c r="N51" s="49">
        <f t="shared" si="2"/>
        <v>-3.1393383326128232E-2</v>
      </c>
      <c r="O51" s="53"/>
      <c r="P51" s="62">
        <f>IF($A51="","",INDEX(Data!$2:$9996,ROW(P51)-4,MATCH(P$5,Data!$2:$2,0)))</f>
        <v>2423.2150000000001</v>
      </c>
      <c r="Q51" s="49">
        <f>IF($A51="","",INDEX(Data!$2:$9996,ROW(Q51)-4,MATCH(Q$5,Data!$2:$2,0)))</f>
        <v>0.268541376</v>
      </c>
      <c r="R51" s="49">
        <f>IF($A51="","",INDEX(Data!$2:$9996,ROW(R51)-4,MATCH(R$5,Data!$2:$2,0)))</f>
        <v>0</v>
      </c>
      <c r="S51" s="49">
        <f>IF($A51="","",INDEX(Data!$2:$9996,ROW(S51)-4,MATCH(S$5,Data!$2:$2,0)))</f>
        <v>0.26497965940000001</v>
      </c>
      <c r="T51" s="49">
        <f t="shared" si="6"/>
        <v>4.1166019665679128E-2</v>
      </c>
      <c r="U51" s="49">
        <f>IF($A51="","",INDEX(Data!$2:$9996,ROW(U51)-4,MATCH(U$5,Data!$2:$2,0)))</f>
        <v>3.6544850500000003E-2</v>
      </c>
      <c r="V51" s="49">
        <f>IF($A51="","",INDEX(Data!$2:$9996,ROW(V51)-4,MATCH(V$5,Data!$2:$2,0)))</f>
        <v>0.16390926410000001</v>
      </c>
      <c r="W51" s="53"/>
      <c r="X51" s="60">
        <f>IF($A51="","",INDEX(Data!$2:$9996,ROW(X51)-4,MATCH(X$5,Data!$2:$2,0)))</f>
        <v>25.234858871</v>
      </c>
      <c r="Y51" s="56">
        <f>IF($A51="","",INDEX(Data!$2:$9996,ROW(Y51)-4,MATCH(Y$5,Data!$2:$2,0)))</f>
        <v>38.283326363</v>
      </c>
      <c r="Z51" s="56">
        <f>IF($A51="","",INDEX(Data!$2:$9996,ROW(Z51)-4,MATCH(Z$5,Data!$2:$2,0)))</f>
        <v>16.700984111</v>
      </c>
      <c r="AA51" s="56">
        <f>IF($A51="","",INDEX(Data!$2:$9996,ROW(AA51)-4,MATCH(AA$5,Data!$2:$2,0)))</f>
        <v>29.749451604000001</v>
      </c>
      <c r="AB51" s="53"/>
      <c r="AC51" s="48">
        <f>IF($A51="","",INDEX(Data!$2:$9996,ROW(AC51)-4,MATCH(AC$5,Data!$2:$2,0)))</f>
        <v>0.26497965940000001</v>
      </c>
      <c r="AD51" s="49">
        <f>IF($A51="","",INDEX(Data!$2:$9996,ROW(AD51)-4,MATCH(AD$5,Data!$2:$2,0)))</f>
        <v>6.7341992399999995E-2</v>
      </c>
      <c r="AE51" s="49">
        <f>IF($A51="","",INDEX(Data!$2:$9996,ROW(AE51)-4,MATCH(AE$5,Data!$2:$2,0)))</f>
        <v>0.1048858257</v>
      </c>
      <c r="AF51" s="49">
        <f>IF($A51="","",INDEX(Data!$2:$9996,ROW(AF51)-4,MATCH(AF$5,Data!$2:$2,0)))</f>
        <v>4.5756120900000002E-2</v>
      </c>
      <c r="AG51" s="49">
        <f>IF($A51="","",INDEX(Data!$2:$9996,ROW(AG51)-4,MATCH(AG$5,Data!$2:$2,0)))</f>
        <v>-8.1505347000000006E-2</v>
      </c>
      <c r="AH51" s="49">
        <f>IF($A51="","",INDEX(Data!$2:$9996,ROW(AH51)-4,MATCH(AH$5,Data!$2:$2,0)))</f>
        <v>7.1042327099999997E-2</v>
      </c>
      <c r="AI51" s="49">
        <f>IF($A51="","",INDEX(Data!$2:$9996,ROW(AI51)-4,MATCH(AI$5,Data!$2:$2,0)))</f>
        <v>-0.10027765399999999</v>
      </c>
      <c r="AJ51" s="49">
        <f>IF($A51="","",INDEX(Data!$2:$9996,ROW(AJ51)-4,MATCH(AJ$5,Data!$2:$2,0)))</f>
        <v>0</v>
      </c>
      <c r="AK51" s="49">
        <f>IF($A51="","",INDEX(Data!$2:$9996,ROW(AK51)-4,MATCH(AK$5,Data!$2:$2,0)))</f>
        <v>0.19763766699999999</v>
      </c>
      <c r="AL51" s="49">
        <f>IF($A51="","",INDEX(Data!$2:$9996,ROW(AL51)-4,MATCH(AL$5,Data!$2:$2,0)))</f>
        <v>3.6544850500000003E-2</v>
      </c>
      <c r="AM51" s="49">
        <f>IF($A51="","",INDEX(Data!$2:$9996,ROW(AM51)-4,MATCH(AM$5,Data!$2:$2,0)))</f>
        <v>0.16390926410000001</v>
      </c>
      <c r="AN51" s="49">
        <f>IF($A51="","",INDEX(Data!$2:$9996,ROW(AN51)-4,MATCH(AN$5,Data!$2:$2,0)))</f>
        <v>-2.816448E-3</v>
      </c>
      <c r="AO51" s="53"/>
      <c r="AP51" s="49">
        <f>IF($A51="","",INDEX(Data!$2:$9996,ROW(AP51)-4,MATCH(AP$5,Data!$2:$2,0)))</f>
        <v>0.1237795421</v>
      </c>
      <c r="AQ51" s="49">
        <f>IF($A51="","",INDEX(Data!$2:$9996,ROW(AQ51)-4,MATCH(AQ$5,Data!$2:$2,0)))</f>
        <v>0.20225385530000001</v>
      </c>
      <c r="AR51" s="49">
        <f>IF($A51="","",INDEX(Data!$2:$9996,ROW(AR51)-4,MATCH(AR$5,Data!$2:$2,0)))</f>
        <v>8.1204033699999997E-2</v>
      </c>
      <c r="AS51" s="49">
        <f>IF($A51="","",INDEX(Data!$2:$9996,ROW(AS51)-4,MATCH(AS$5,Data!$2:$2,0)))</f>
        <v>-3.1651969999999998E-3</v>
      </c>
      <c r="AT51" s="49">
        <f>IF($A51="","",INDEX(Data!$2:$9996,ROW(AT51)-4,MATCH(AT$5,Data!$2:$2,0)))</f>
        <v>7.6777782500000002E-2</v>
      </c>
      <c r="AU51" s="53"/>
      <c r="AV51" s="49">
        <f>IF($A51="","",INDEX(Data!$2:$9996,ROW(AV51)-4,MATCH(AV$5,Data!$2:$2,0)))</f>
        <v>5.20581949E-2</v>
      </c>
      <c r="AW51" s="49">
        <f>IF($A51="","",INDEX(Data!$2:$9996,ROW(AW51)-4,MATCH(AW$5,Data!$2:$2,0)))</f>
        <v>9.5902757800000002E-2</v>
      </c>
      <c r="AX51" s="49">
        <f>IF($A51="","",INDEX(Data!$2:$9996,ROW(AX51)-4,MATCH(AX$5,Data!$2:$2,0)))</f>
        <v>0.35684934289999998</v>
      </c>
      <c r="AY51" s="49">
        <f>IF($A51="","",INDEX(Data!$2:$9996,ROW(AY51)-4,MATCH(AY$5,Data!$2:$2,0)))</f>
        <v>8.1204033699999997E-2</v>
      </c>
      <c r="AZ51" s="76">
        <f>IF($A51="","",INDEX(Data!$2:$9996,ROW(AZ51)-4,MATCH(AZ$5,Data!$2:$2,0)))</f>
        <v>3.2027795325000001</v>
      </c>
    </row>
    <row r="52" spans="1:52" s="15" customFormat="1" x14ac:dyDescent="0.25">
      <c r="A52" s="22">
        <f t="shared" si="4"/>
        <v>40816</v>
      </c>
      <c r="B52" s="50">
        <f>IF($A52="","",INDEX(Data!$2:$9996,ROW(B52)-4,MATCH(B$5,Data!$2:$2,0)))</f>
        <v>103</v>
      </c>
      <c r="C52" s="51">
        <f>IF($A52="","",INDEX(Data!$2:$9996,ROW(C52)-4,MATCH(C$5,Data!$2:$2,0)))</f>
        <v>0.2141765199</v>
      </c>
      <c r="D52" s="52">
        <f>IF($A52="","",INDEX(Data!$2:$9996,ROW(D52)-4,MATCH(D$5,Data!$2:$2,0)))</f>
        <v>7.9932923399999994E-2</v>
      </c>
      <c r="E52" s="52">
        <f>IF($A52="","",INDEX(Data!$2:$9996,ROW(E52)-4,MATCH(E$5,Data!$2:$2,0)))</f>
        <v>3.1956944399999999E-2</v>
      </c>
      <c r="F52" s="53"/>
      <c r="G52" s="61">
        <f>IF($A52="","",INDEX(Data!$2:$9996,ROW(G52)-4,MATCH(G$5,Data!$2:$2,0)))</f>
        <v>473</v>
      </c>
      <c r="H52" s="52">
        <f t="shared" si="5"/>
        <v>7.4191914718700208E-2</v>
      </c>
      <c r="I52" s="61">
        <f>IF($A52="","",INDEX(Data!$2:$9996,ROW(I52)-4,MATCH(I$5,Data!$2:$2,0)))</f>
        <v>43.216000000000001</v>
      </c>
      <c r="J52" s="52">
        <f t="shared" si="0"/>
        <v>-0.36642721008649753</v>
      </c>
      <c r="K52" s="61">
        <f>IF($A52="","",INDEX(Data!$2:$9996,ROW(K52)-4,MATCH(K$5,Data!$2:$2,0)))</f>
        <v>86.789000000000001</v>
      </c>
      <c r="L52" s="52">
        <f t="shared" si="1"/>
        <v>9.5970406216556101E-3</v>
      </c>
      <c r="M52" s="52">
        <f>IF($A52="","",INDEX(Data!$2:$9996,ROW(M52)-4,MATCH(M$5,Data!$2:$2,0)))</f>
        <v>5.0784121500000001E-2</v>
      </c>
      <c r="N52" s="52">
        <f t="shared" si="2"/>
        <v>5.9079683687206126E-2</v>
      </c>
      <c r="O52" s="53"/>
      <c r="P52" s="61">
        <f>IF($A52="","",INDEX(Data!$2:$9996,ROW(P52)-4,MATCH(P$5,Data!$2:$2,0)))</f>
        <v>2537.9589999999998</v>
      </c>
      <c r="Q52" s="52">
        <f>IF($A52="","",INDEX(Data!$2:$9996,ROW(Q52)-4,MATCH(Q$5,Data!$2:$2,0)))</f>
        <v>0.27413469140000002</v>
      </c>
      <c r="R52" s="52">
        <f>IF($A52="","",INDEX(Data!$2:$9996,ROW(R52)-4,MATCH(R$5,Data!$2:$2,0)))</f>
        <v>0</v>
      </c>
      <c r="S52" s="52">
        <f>IF($A52="","",INDEX(Data!$2:$9996,ROW(S52)-4,MATCH(S$5,Data!$2:$2,0)))</f>
        <v>0.26828270430000001</v>
      </c>
      <c r="T52" s="52">
        <f t="shared" si="6"/>
        <v>4.7351968356088785E-2</v>
      </c>
      <c r="U52" s="52">
        <f>IF($A52="","",INDEX(Data!$2:$9996,ROW(U52)-4,MATCH(U$5,Data!$2:$2,0)))</f>
        <v>3.8308727600000002E-2</v>
      </c>
      <c r="V52" s="52">
        <f>IF($A52="","",INDEX(Data!$2:$9996,ROW(V52)-4,MATCH(V$5,Data!$2:$2,0)))</f>
        <v>0.17567426850000001</v>
      </c>
      <c r="W52" s="53"/>
      <c r="X52" s="59">
        <f>IF($A52="","",INDEX(Data!$2:$9996,ROW(X52)-4,MATCH(X$5,Data!$2:$2,0)))</f>
        <v>32.152439653999998</v>
      </c>
      <c r="Y52" s="54">
        <f>IF($A52="","",INDEX(Data!$2:$9996,ROW(Y52)-4,MATCH(Y$5,Data!$2:$2,0)))</f>
        <v>40.454345273000001</v>
      </c>
      <c r="Z52" s="54">
        <f>IF($A52="","",INDEX(Data!$2:$9996,ROW(Z52)-4,MATCH(Z$5,Data!$2:$2,0)))</f>
        <v>19.835880588999999</v>
      </c>
      <c r="AA52" s="54">
        <f>IF($A52="","",INDEX(Data!$2:$9996,ROW(AA52)-4,MATCH(AA$5,Data!$2:$2,0)))</f>
        <v>28.137786208000001</v>
      </c>
      <c r="AB52" s="53"/>
      <c r="AC52" s="51">
        <f>IF($A52="","",INDEX(Data!$2:$9996,ROW(AC52)-4,MATCH(AC$5,Data!$2:$2,0)))</f>
        <v>0.26828270430000001</v>
      </c>
      <c r="AD52" s="52">
        <f>IF($A52="","",INDEX(Data!$2:$9996,ROW(AD52)-4,MATCH(AD$5,Data!$2:$2,0)))</f>
        <v>6.4085201300000005E-2</v>
      </c>
      <c r="AE52" s="52">
        <f>IF($A52="","",INDEX(Data!$2:$9996,ROW(AE52)-4,MATCH(AE$5,Data!$2:$2,0)))</f>
        <v>0.1108338227</v>
      </c>
      <c r="AF52" s="52">
        <f>IF($A52="","",INDEX(Data!$2:$9996,ROW(AF52)-4,MATCH(AF$5,Data!$2:$2,0)))</f>
        <v>5.4344878300000003E-2</v>
      </c>
      <c r="AG52" s="52">
        <f>IF($A52="","",INDEX(Data!$2:$9996,ROW(AG52)-4,MATCH(AG$5,Data!$2:$2,0)))</f>
        <v>-7.7089825000000001E-2</v>
      </c>
      <c r="AH52" s="52">
        <f>IF($A52="","",INDEX(Data!$2:$9996,ROW(AH52)-4,MATCH(AH$5,Data!$2:$2,0)))</f>
        <v>7.47564223E-2</v>
      </c>
      <c r="AI52" s="52">
        <f>IF($A52="","",INDEX(Data!$2:$9996,ROW(AI52)-4,MATCH(AI$5,Data!$2:$2,0)))</f>
        <v>-0.10875533900000001</v>
      </c>
      <c r="AJ52" s="52">
        <f>IF($A52="","",INDEX(Data!$2:$9996,ROW(AJ52)-4,MATCH(AJ$5,Data!$2:$2,0)))</f>
        <v>0</v>
      </c>
      <c r="AK52" s="52">
        <f>IF($A52="","",INDEX(Data!$2:$9996,ROW(AK52)-4,MATCH(AK$5,Data!$2:$2,0)))</f>
        <v>0.204197503</v>
      </c>
      <c r="AL52" s="52">
        <f>IF($A52="","",INDEX(Data!$2:$9996,ROW(AL52)-4,MATCH(AL$5,Data!$2:$2,0)))</f>
        <v>3.8308727600000002E-2</v>
      </c>
      <c r="AM52" s="52">
        <f>IF($A52="","",INDEX(Data!$2:$9996,ROW(AM52)-4,MATCH(AM$5,Data!$2:$2,0)))</f>
        <v>0.17567426850000001</v>
      </c>
      <c r="AN52" s="52">
        <f>IF($A52="","",INDEX(Data!$2:$9996,ROW(AN52)-4,MATCH(AN$5,Data!$2:$2,0)))</f>
        <v>-9.7854929999999993E-3</v>
      </c>
      <c r="AO52" s="53"/>
      <c r="AP52" s="52">
        <f>IF($A52="","",INDEX(Data!$2:$9996,ROW(AP52)-4,MATCH(AP$5,Data!$2:$2,0)))</f>
        <v>0.13466215710000001</v>
      </c>
      <c r="AQ52" s="52">
        <f>IF($A52="","",INDEX(Data!$2:$9996,ROW(AQ52)-4,MATCH(AQ$5,Data!$2:$2,0)))</f>
        <v>0.2141765199</v>
      </c>
      <c r="AR52" s="52">
        <f>IF($A52="","",INDEX(Data!$2:$9996,ROW(AR52)-4,MATCH(AR$5,Data!$2:$2,0)))</f>
        <v>7.9932923399999994E-2</v>
      </c>
      <c r="AS52" s="52">
        <f>IF($A52="","",INDEX(Data!$2:$9996,ROW(AS52)-4,MATCH(AS$5,Data!$2:$2,0)))</f>
        <v>-2.818128E-3</v>
      </c>
      <c r="AT52" s="52">
        <f>IF($A52="","",INDEX(Data!$2:$9996,ROW(AT52)-4,MATCH(AT$5,Data!$2:$2,0)))</f>
        <v>7.7352044699999997E-2</v>
      </c>
      <c r="AU52" s="53"/>
      <c r="AV52" s="52">
        <f>IF($A52="","",INDEX(Data!$2:$9996,ROW(AV52)-4,MATCH(AV$5,Data!$2:$2,0)))</f>
        <v>5.0454431000000001E-2</v>
      </c>
      <c r="AW52" s="52">
        <f>IF($A52="","",INDEX(Data!$2:$9996,ROW(AW52)-4,MATCH(AW$5,Data!$2:$2,0)))</f>
        <v>9.5375722499999996E-2</v>
      </c>
      <c r="AX52" s="52">
        <f>IF($A52="","",INDEX(Data!$2:$9996,ROW(AX52)-4,MATCH(AX$5,Data!$2:$2,0)))</f>
        <v>0.35451288869999997</v>
      </c>
      <c r="AY52" s="52">
        <f>IF($A52="","",INDEX(Data!$2:$9996,ROW(AY52)-4,MATCH(AY$5,Data!$2:$2,0)))</f>
        <v>7.9932923399999994E-2</v>
      </c>
      <c r="AZ52" s="75">
        <f>IF($A52="","",INDEX(Data!$2:$9996,ROW(AZ52)-4,MATCH(AZ$5,Data!$2:$2,0)))</f>
        <v>3.2182345358000002</v>
      </c>
    </row>
    <row r="53" spans="1:52" x14ac:dyDescent="0.25">
      <c r="A53" s="23">
        <f t="shared" si="4"/>
        <v>40908</v>
      </c>
      <c r="B53" s="47">
        <f>IF($A53="","",INDEX(Data!$2:$9996,ROW(B53)-4,MATCH(B$5,Data!$2:$2,0)))</f>
        <v>102</v>
      </c>
      <c r="C53" s="48">
        <f>IF($A53="","",INDEX(Data!$2:$9996,ROW(C53)-4,MATCH(C$5,Data!$2:$2,0)))</f>
        <v>0.20851846600000001</v>
      </c>
      <c r="D53" s="49">
        <f>IF($A53="","",INDEX(Data!$2:$9996,ROW(D53)-4,MATCH(D$5,Data!$2:$2,0)))</f>
        <v>8.1100411499999997E-2</v>
      </c>
      <c r="E53" s="49">
        <f>IF($A53="","",INDEX(Data!$2:$9996,ROW(E53)-4,MATCH(E$5,Data!$2:$2,0)))</f>
        <v>1.4819194799999999E-2</v>
      </c>
      <c r="F53" s="53"/>
      <c r="G53" s="62">
        <f>IF($A53="","",INDEX(Data!$2:$9996,ROW(G53)-4,MATCH(G$5,Data!$2:$2,0)))</f>
        <v>452</v>
      </c>
      <c r="H53" s="49">
        <f t="shared" si="5"/>
        <v>-4.4397463002114168E-2</v>
      </c>
      <c r="I53" s="62">
        <f>IF($A53="","",INDEX(Data!$2:$9996,ROW(I53)-4,MATCH(I$5,Data!$2:$2,0)))</f>
        <v>23.95</v>
      </c>
      <c r="J53" s="49">
        <f t="shared" si="0"/>
        <v>-0.44580710847834137</v>
      </c>
      <c r="K53" s="62">
        <f>IF($A53="","",INDEX(Data!$2:$9996,ROW(K53)-4,MATCH(K$5,Data!$2:$2,0)))</f>
        <v>76.959500000000006</v>
      </c>
      <c r="L53" s="49">
        <f t="shared" si="1"/>
        <v>-0.1132574404590443</v>
      </c>
      <c r="M53" s="49">
        <f>IF($A53="","",INDEX(Data!$2:$9996,ROW(M53)-4,MATCH(M$5,Data!$2:$2,0)))</f>
        <v>3.2145220100000003E-2</v>
      </c>
      <c r="N53" s="49">
        <f t="shared" si="2"/>
        <v>-0.3670222276071074</v>
      </c>
      <c r="O53" s="53"/>
      <c r="P53" s="62">
        <f>IF($A53="","",INDEX(Data!$2:$9996,ROW(P53)-4,MATCH(P$5,Data!$2:$2,0)))</f>
        <v>2535.64</v>
      </c>
      <c r="Q53" s="49">
        <f>IF($A53="","",INDEX(Data!$2:$9996,ROW(Q53)-4,MATCH(Q$5,Data!$2:$2,0)))</f>
        <v>0.27129965420000002</v>
      </c>
      <c r="R53" s="49">
        <f>IF($A53="","",INDEX(Data!$2:$9996,ROW(R53)-4,MATCH(R$5,Data!$2:$2,0)))</f>
        <v>0</v>
      </c>
      <c r="S53" s="49">
        <f>IF($A53="","",INDEX(Data!$2:$9996,ROW(S53)-4,MATCH(S$5,Data!$2:$2,0)))</f>
        <v>0.2635748705</v>
      </c>
      <c r="T53" s="49">
        <f t="shared" si="6"/>
        <v>-9.1372634467300695E-4</v>
      </c>
      <c r="U53" s="49">
        <f>IF($A53="","",INDEX(Data!$2:$9996,ROW(U53)-4,MATCH(U$5,Data!$2:$2,0)))</f>
        <v>3.95284459E-2</v>
      </c>
      <c r="V53" s="49">
        <f>IF($A53="","",INDEX(Data!$2:$9996,ROW(V53)-4,MATCH(V$5,Data!$2:$2,0)))</f>
        <v>0.18295177309999999</v>
      </c>
      <c r="W53" s="53"/>
      <c r="X53" s="55">
        <f>IF($A53="","",INDEX(Data!$2:$9996,ROW(X53)-4,MATCH(X$5,Data!$2:$2,0)))</f>
        <v>27.259842626000001</v>
      </c>
      <c r="Y53" s="56">
        <f>IF($A53="","",INDEX(Data!$2:$9996,ROW(Y53)-4,MATCH(Y$5,Data!$2:$2,0)))</f>
        <v>40.082687708000002</v>
      </c>
      <c r="Z53" s="56">
        <f>IF($A53="","",INDEX(Data!$2:$9996,ROW(Z53)-4,MATCH(Z$5,Data!$2:$2,0)))</f>
        <v>19.808390534000001</v>
      </c>
      <c r="AA53" s="56">
        <f>IF($A53="","",INDEX(Data!$2:$9996,ROW(AA53)-4,MATCH(AA$5,Data!$2:$2,0)))</f>
        <v>32.631235615999998</v>
      </c>
      <c r="AB53" s="53"/>
      <c r="AC53" s="49">
        <f>IF($A53="","",INDEX(Data!$2:$9996,ROW(AC53)-4,MATCH(AC$5,Data!$2:$2,0)))</f>
        <v>0.2635748705</v>
      </c>
      <c r="AD53" s="49">
        <f>IF($A53="","",INDEX(Data!$2:$9996,ROW(AD53)-4,MATCH(AD$5,Data!$2:$2,0)))</f>
        <v>5.87755191E-2</v>
      </c>
      <c r="AE53" s="49">
        <f>IF($A53="","",INDEX(Data!$2:$9996,ROW(AE53)-4,MATCH(AE$5,Data!$2:$2,0)))</f>
        <v>0.10981558280000001</v>
      </c>
      <c r="AF53" s="49">
        <f>IF($A53="","",INDEX(Data!$2:$9996,ROW(AF53)-4,MATCH(AF$5,Data!$2:$2,0)))</f>
        <v>5.4269563100000001E-2</v>
      </c>
      <c r="AG53" s="49">
        <f>IF($A53="","",INDEX(Data!$2:$9996,ROW(AG53)-4,MATCH(AG$5,Data!$2:$2,0)))</f>
        <v>-8.9400646E-2</v>
      </c>
      <c r="AH53" s="49">
        <f>IF($A53="","",INDEX(Data!$2:$9996,ROW(AH53)-4,MATCH(AH$5,Data!$2:$2,0)))</f>
        <v>9.4254082399999994E-2</v>
      </c>
      <c r="AI53" s="49">
        <f>IF($A53="","",INDEX(Data!$2:$9996,ROW(AI53)-4,MATCH(AI$5,Data!$2:$2,0)))</f>
        <v>-0.112535311</v>
      </c>
      <c r="AJ53" s="49">
        <f>IF($A53="","",INDEX(Data!$2:$9996,ROW(AJ53)-4,MATCH(AJ$5,Data!$2:$2,0)))</f>
        <v>0</v>
      </c>
      <c r="AK53" s="49">
        <f>IF($A53="","",INDEX(Data!$2:$9996,ROW(AK53)-4,MATCH(AK$5,Data!$2:$2,0)))</f>
        <v>0.2047993514</v>
      </c>
      <c r="AL53" s="49">
        <f>IF($A53="","",INDEX(Data!$2:$9996,ROW(AL53)-4,MATCH(AL$5,Data!$2:$2,0)))</f>
        <v>3.95284459E-2</v>
      </c>
      <c r="AM53" s="49">
        <f>IF($A53="","",INDEX(Data!$2:$9996,ROW(AM53)-4,MATCH(AM$5,Data!$2:$2,0)))</f>
        <v>0.18295177309999999</v>
      </c>
      <c r="AN53" s="49">
        <f>IF($A53="","",INDEX(Data!$2:$9996,ROW(AN53)-4,MATCH(AN$5,Data!$2:$2,0)))</f>
        <v>-1.7680867999999999E-2</v>
      </c>
      <c r="AO53" s="53"/>
      <c r="AP53" s="49">
        <f>IF($A53="","",INDEX(Data!$2:$9996,ROW(AP53)-4,MATCH(AP$5,Data!$2:$2,0)))</f>
        <v>0.1258807082</v>
      </c>
      <c r="AQ53" s="49">
        <f>IF($A53="","",INDEX(Data!$2:$9996,ROW(AQ53)-4,MATCH(AQ$5,Data!$2:$2,0)))</f>
        <v>0.20851846600000001</v>
      </c>
      <c r="AR53" s="49">
        <f>IF($A53="","",INDEX(Data!$2:$9996,ROW(AR53)-4,MATCH(AR$5,Data!$2:$2,0)))</f>
        <v>8.1100411499999997E-2</v>
      </c>
      <c r="AS53" s="49">
        <f>IF($A53="","",INDEX(Data!$2:$9996,ROW(AS53)-4,MATCH(AS$5,Data!$2:$2,0)))</f>
        <v>-1.670328E-3</v>
      </c>
      <c r="AT53" s="49">
        <f>IF($A53="","",INDEX(Data!$2:$9996,ROW(AT53)-4,MATCH(AT$5,Data!$2:$2,0)))</f>
        <v>7.7596602599999995E-2</v>
      </c>
      <c r="AU53" s="53"/>
      <c r="AV53" s="49">
        <f>IF($A53="","",INDEX(Data!$2:$9996,ROW(AV53)-4,MATCH(AV$5,Data!$2:$2,0)))</f>
        <v>5.0478283499999999E-2</v>
      </c>
      <c r="AW53" s="49">
        <f>IF($A53="","",INDEX(Data!$2:$9996,ROW(AW53)-4,MATCH(AW$5,Data!$2:$2,0)))</f>
        <v>9.1413580699999997E-2</v>
      </c>
      <c r="AX53" s="49">
        <f>IF($A53="","",INDEX(Data!$2:$9996,ROW(AX53)-4,MATCH(AX$5,Data!$2:$2,0)))</f>
        <v>0.34247280250000001</v>
      </c>
      <c r="AY53" s="49">
        <f>IF($A53="","",INDEX(Data!$2:$9996,ROW(AY53)-4,MATCH(AY$5,Data!$2:$2,0)))</f>
        <v>8.1100411499999997E-2</v>
      </c>
      <c r="AZ53" s="76">
        <f>IF($A53="","",INDEX(Data!$2:$9996,ROW(AZ53)-4,MATCH(AZ$5,Data!$2:$2,0)))</f>
        <v>3.3324052259000001</v>
      </c>
    </row>
    <row r="54" spans="1:52" s="15" customFormat="1" x14ac:dyDescent="0.25">
      <c r="A54" s="22">
        <f t="shared" si="4"/>
        <v>40999</v>
      </c>
      <c r="B54" s="50">
        <f>IF($A54="","",INDEX(Data!$2:$9996,ROW(B54)-4,MATCH(B$5,Data!$2:$2,0)))</f>
        <v>99</v>
      </c>
      <c r="C54" s="51">
        <f>IF($A54="","",INDEX(Data!$2:$9996,ROW(C54)-4,MATCH(C$5,Data!$2:$2,0)))</f>
        <v>0.19962686569999999</v>
      </c>
      <c r="D54" s="52">
        <f>IF($A54="","",INDEX(Data!$2:$9996,ROW(D54)-4,MATCH(D$5,Data!$2:$2,0)))</f>
        <v>7.8337458600000007E-2</v>
      </c>
      <c r="E54" s="52">
        <f>IF($A54="","",INDEX(Data!$2:$9996,ROW(E54)-4,MATCH(E$5,Data!$2:$2,0)))</f>
        <v>9.9815573000000008E-3</v>
      </c>
      <c r="F54" s="53"/>
      <c r="G54" s="61">
        <f>IF($A54="","",INDEX(Data!$2:$9996,ROW(G54)-4,MATCH(G$5,Data!$2:$2,0)))</f>
        <v>417</v>
      </c>
      <c r="H54" s="52">
        <f t="shared" si="5"/>
        <v>-7.7433628318584066E-2</v>
      </c>
      <c r="I54" s="61">
        <f>IF($A54="","",INDEX(Data!$2:$9996,ROW(I54)-4,MATCH(I$5,Data!$2:$2,0)))</f>
        <v>0.98499999999999999</v>
      </c>
      <c r="J54" s="52">
        <f t="shared" si="0"/>
        <v>-0.95887265135699373</v>
      </c>
      <c r="K54" s="61">
        <f>IF($A54="","",INDEX(Data!$2:$9996,ROW(K54)-4,MATCH(K$5,Data!$2:$2,0)))</f>
        <v>74</v>
      </c>
      <c r="L54" s="52">
        <f t="shared" si="1"/>
        <v>-3.8455291419512927E-2</v>
      </c>
      <c r="M54" s="52">
        <f>IF($A54="","",INDEX(Data!$2:$9996,ROW(M54)-4,MATCH(M$5,Data!$2:$2,0)))</f>
        <v>4.2799999999999998E-2</v>
      </c>
      <c r="N54" s="52">
        <f t="shared" si="2"/>
        <v>0.33145767448019414</v>
      </c>
      <c r="O54" s="53"/>
      <c r="P54" s="61">
        <f>IF($A54="","",INDEX(Data!$2:$9996,ROW(P54)-4,MATCH(P$5,Data!$2:$2,0)))</f>
        <v>2446.9749999999999</v>
      </c>
      <c r="Q54" s="52">
        <f>IF($A54="","",INDEX(Data!$2:$9996,ROW(Q54)-4,MATCH(Q$5,Data!$2:$2,0)))</f>
        <v>0.27289202499999998</v>
      </c>
      <c r="R54" s="52">
        <f>IF($A54="","",INDEX(Data!$2:$9996,ROW(R54)-4,MATCH(R$5,Data!$2:$2,0)))</f>
        <v>0</v>
      </c>
      <c r="S54" s="52">
        <f>IF($A54="","",INDEX(Data!$2:$9996,ROW(S54)-4,MATCH(S$5,Data!$2:$2,0)))</f>
        <v>0.26775987950000002</v>
      </c>
      <c r="T54" s="52">
        <f t="shared" si="6"/>
        <v>-3.4967503273335317E-2</v>
      </c>
      <c r="U54" s="52">
        <f>IF($A54="","",INDEX(Data!$2:$9996,ROW(U54)-4,MATCH(U$5,Data!$2:$2,0)))</f>
        <v>4.1429334300000002E-2</v>
      </c>
      <c r="V54" s="52">
        <f>IF($A54="","",INDEX(Data!$2:$9996,ROW(V54)-4,MATCH(V$5,Data!$2:$2,0)))</f>
        <v>0.19471462649999999</v>
      </c>
      <c r="W54" s="53"/>
      <c r="X54" s="59">
        <f>IF($A54="","",INDEX(Data!$2:$9996,ROW(X54)-4,MATCH(X$5,Data!$2:$2,0)))</f>
        <v>32.952143708999998</v>
      </c>
      <c r="Y54" s="54">
        <f>IF($A54="","",INDEX(Data!$2:$9996,ROW(Y54)-4,MATCH(Y$5,Data!$2:$2,0)))</f>
        <v>40.430333072000003</v>
      </c>
      <c r="Z54" s="54">
        <f>IF($A54="","",INDEX(Data!$2:$9996,ROW(Z54)-4,MATCH(Z$5,Data!$2:$2,0)))</f>
        <v>18.655888600000001</v>
      </c>
      <c r="AA54" s="54">
        <f>IF($A54="","",INDEX(Data!$2:$9996,ROW(AA54)-4,MATCH(AA$5,Data!$2:$2,0)))</f>
        <v>26.134077963999999</v>
      </c>
      <c r="AB54" s="53"/>
      <c r="AC54" s="51">
        <f>IF($A54="","",INDEX(Data!$2:$9996,ROW(AC54)-4,MATCH(AC$5,Data!$2:$2,0)))</f>
        <v>0.26775987950000002</v>
      </c>
      <c r="AD54" s="52">
        <f>IF($A54="","",INDEX(Data!$2:$9996,ROW(AD54)-4,MATCH(AD$5,Data!$2:$2,0)))</f>
        <v>5.8394160600000002E-2</v>
      </c>
      <c r="AE54" s="52">
        <f>IF($A54="","",INDEX(Data!$2:$9996,ROW(AE54)-4,MATCH(AE$5,Data!$2:$2,0)))</f>
        <v>0.1107680358</v>
      </c>
      <c r="AF54" s="52">
        <f>IF($A54="","",INDEX(Data!$2:$9996,ROW(AF54)-4,MATCH(AF$5,Data!$2:$2,0)))</f>
        <v>5.1112023600000001E-2</v>
      </c>
      <c r="AG54" s="52">
        <f>IF($A54="","",INDEX(Data!$2:$9996,ROW(AG54)-4,MATCH(AG$5,Data!$2:$2,0)))</f>
        <v>-7.1600213999999995E-2</v>
      </c>
      <c r="AH54" s="52">
        <f>IF($A54="","",INDEX(Data!$2:$9996,ROW(AH54)-4,MATCH(AH$5,Data!$2:$2,0)))</f>
        <v>9.0917865900000006E-2</v>
      </c>
      <c r="AI54" s="52">
        <f>IF($A54="","",INDEX(Data!$2:$9996,ROW(AI54)-4,MATCH(AI$5,Data!$2:$2,0)))</f>
        <v>-0.12224758099999999</v>
      </c>
      <c r="AJ54" s="52">
        <f>IF($A54="","",INDEX(Data!$2:$9996,ROW(AJ54)-4,MATCH(AJ$5,Data!$2:$2,0)))</f>
        <v>0</v>
      </c>
      <c r="AK54" s="52">
        <f>IF($A54="","",INDEX(Data!$2:$9996,ROW(AK54)-4,MATCH(AK$5,Data!$2:$2,0)))</f>
        <v>0.2093657189</v>
      </c>
      <c r="AL54" s="52">
        <f>IF($A54="","",INDEX(Data!$2:$9996,ROW(AL54)-4,MATCH(AL$5,Data!$2:$2,0)))</f>
        <v>4.1429334300000002E-2</v>
      </c>
      <c r="AM54" s="52">
        <f>IF($A54="","",INDEX(Data!$2:$9996,ROW(AM54)-4,MATCH(AM$5,Data!$2:$2,0)))</f>
        <v>0.19471462649999999</v>
      </c>
      <c r="AN54" s="52">
        <f>IF($A54="","",INDEX(Data!$2:$9996,ROW(AN54)-4,MATCH(AN$5,Data!$2:$2,0)))</f>
        <v>-2.6778242000000001E-2</v>
      </c>
      <c r="AO54" s="53"/>
      <c r="AP54" s="52">
        <f>IF($A54="","",INDEX(Data!$2:$9996,ROW(AP54)-4,MATCH(AP$5,Data!$2:$2,0)))</f>
        <v>0.1195950236</v>
      </c>
      <c r="AQ54" s="52">
        <f>IF($A54="","",INDEX(Data!$2:$9996,ROW(AQ54)-4,MATCH(AQ$5,Data!$2:$2,0)))</f>
        <v>0.19962686569999999</v>
      </c>
      <c r="AR54" s="52">
        <f>IF($A54="","",INDEX(Data!$2:$9996,ROW(AR54)-4,MATCH(AR$5,Data!$2:$2,0)))</f>
        <v>7.8337458600000007E-2</v>
      </c>
      <c r="AS54" s="52">
        <f>IF($A54="","",INDEX(Data!$2:$9996,ROW(AS54)-4,MATCH(AS$5,Data!$2:$2,0)))</f>
        <v>-1.2078429999999999E-3</v>
      </c>
      <c r="AT54" s="52">
        <f>IF($A54="","",INDEX(Data!$2:$9996,ROW(AT54)-4,MATCH(AT$5,Data!$2:$2,0)))</f>
        <v>7.38166668E-2</v>
      </c>
      <c r="AU54" s="53"/>
      <c r="AV54" s="52">
        <f>IF($A54="","",INDEX(Data!$2:$9996,ROW(AV54)-4,MATCH(AV$5,Data!$2:$2,0)))</f>
        <v>5.2848416000000002E-2</v>
      </c>
      <c r="AW54" s="52">
        <f>IF($A54="","",INDEX(Data!$2:$9996,ROW(AW54)-4,MATCH(AW$5,Data!$2:$2,0)))</f>
        <v>8.6099585100000001E-2</v>
      </c>
      <c r="AX54" s="52">
        <f>IF($A54="","",INDEX(Data!$2:$9996,ROW(AX54)-4,MATCH(AX$5,Data!$2:$2,0)))</f>
        <v>0.32490536190000002</v>
      </c>
      <c r="AY54" s="52">
        <f>IF($A54="","",INDEX(Data!$2:$9996,ROW(AY54)-4,MATCH(AY$5,Data!$2:$2,0)))</f>
        <v>7.8337458600000007E-2</v>
      </c>
      <c r="AZ54" s="75">
        <f>IF($A54="","",INDEX(Data!$2:$9996,ROW(AZ54)-4,MATCH(AZ$5,Data!$2:$2,0)))</f>
        <v>3.2582065269</v>
      </c>
    </row>
    <row r="55" spans="1:52" x14ac:dyDescent="0.25">
      <c r="A55" s="23">
        <f t="shared" si="4"/>
        <v>41090</v>
      </c>
      <c r="B55" s="47">
        <f>IF($A55="","",INDEX(Data!$2:$9996,ROW(B55)-4,MATCH(B$5,Data!$2:$2,0)))</f>
        <v>98</v>
      </c>
      <c r="C55" s="48">
        <f>IF($A55="","",INDEX(Data!$2:$9996,ROW(C55)-4,MATCH(C$5,Data!$2:$2,0)))</f>
        <v>0.2016048204</v>
      </c>
      <c r="D55" s="49">
        <f>IF($A55="","",INDEX(Data!$2:$9996,ROW(D55)-4,MATCH(D$5,Data!$2:$2,0)))</f>
        <v>7.7607669000000004E-2</v>
      </c>
      <c r="E55" s="49">
        <f>IF($A55="","",INDEX(Data!$2:$9996,ROW(E55)-4,MATCH(E$5,Data!$2:$2,0)))</f>
        <v>2.9748172999999999E-3</v>
      </c>
      <c r="F55" s="53"/>
      <c r="G55" s="62">
        <f>IF($A55="","",INDEX(Data!$2:$9996,ROW(G55)-4,MATCH(G$5,Data!$2:$2,0)))</f>
        <v>432.8</v>
      </c>
      <c r="H55" s="49">
        <f t="shared" si="5"/>
        <v>3.7889688249400505E-2</v>
      </c>
      <c r="I55" s="62">
        <f>IF($A55="","",INDEX(Data!$2:$9996,ROW(I55)-4,MATCH(I$5,Data!$2:$2,0)))</f>
        <v>2.734</v>
      </c>
      <c r="J55" s="49">
        <f t="shared" si="0"/>
        <v>1.7756345177664976</v>
      </c>
      <c r="K55" s="62">
        <f>IF($A55="","",INDEX(Data!$2:$9996,ROW(K55)-4,MATCH(K$5,Data!$2:$2,0)))</f>
        <v>73.613500000000002</v>
      </c>
      <c r="L55" s="49">
        <f t="shared" si="1"/>
        <v>-5.2229729729729472E-3</v>
      </c>
      <c r="M55" s="49">
        <f>IF($A55="","",INDEX(Data!$2:$9996,ROW(M55)-4,MATCH(M$5,Data!$2:$2,0)))</f>
        <v>4.0047535299999999E-2</v>
      </c>
      <c r="N55" s="49">
        <f t="shared" si="2"/>
        <v>-6.4309922897196226E-2</v>
      </c>
      <c r="O55" s="53"/>
      <c r="P55" s="62">
        <f>IF($A55="","",INDEX(Data!$2:$9996,ROW(P55)-4,MATCH(P$5,Data!$2:$2,0)))</f>
        <v>2347.3270000000002</v>
      </c>
      <c r="Q55" s="49">
        <f>IF($A55="","",INDEX(Data!$2:$9996,ROW(Q55)-4,MATCH(Q$5,Data!$2:$2,0)))</f>
        <v>0.278269924</v>
      </c>
      <c r="R55" s="49">
        <f>IF($A55="","",INDEX(Data!$2:$9996,ROW(R55)-4,MATCH(R$5,Data!$2:$2,0)))</f>
        <v>0</v>
      </c>
      <c r="S55" s="49">
        <f>IF($A55="","",INDEX(Data!$2:$9996,ROW(S55)-4,MATCH(S$5,Data!$2:$2,0)))</f>
        <v>0.27351243209999998</v>
      </c>
      <c r="T55" s="49">
        <f t="shared" si="6"/>
        <v>-4.0722933417791228E-2</v>
      </c>
      <c r="U55" s="49">
        <f>IF($A55="","",INDEX(Data!$2:$9996,ROW(U55)-4,MATCH(U$5,Data!$2:$2,0)))</f>
        <v>4.22875349E-2</v>
      </c>
      <c r="V55" s="49">
        <f>IF($A55="","",INDEX(Data!$2:$9996,ROW(V55)-4,MATCH(V$5,Data!$2:$2,0)))</f>
        <v>0.19907968870000001</v>
      </c>
      <c r="W55" s="53"/>
      <c r="X55" s="60">
        <f>IF($A55="","",INDEX(Data!$2:$9996,ROW(X55)-4,MATCH(X$5,Data!$2:$2,0)))</f>
        <v>27.938022298</v>
      </c>
      <c r="Y55" s="56">
        <f>IF($A55="","",INDEX(Data!$2:$9996,ROW(Y55)-4,MATCH(Y$5,Data!$2:$2,0)))</f>
        <v>35.522820662999997</v>
      </c>
      <c r="Z55" s="56">
        <f>IF($A55="","",INDEX(Data!$2:$9996,ROW(Z55)-4,MATCH(Z$5,Data!$2:$2,0)))</f>
        <v>18.748505774000002</v>
      </c>
      <c r="AA55" s="56">
        <f>IF($A55="","",INDEX(Data!$2:$9996,ROW(AA55)-4,MATCH(AA$5,Data!$2:$2,0)))</f>
        <v>26.333304138999999</v>
      </c>
      <c r="AB55" s="53"/>
      <c r="AC55" s="48">
        <f>IF($A55="","",INDEX(Data!$2:$9996,ROW(AC55)-4,MATCH(AC$5,Data!$2:$2,0)))</f>
        <v>0.27351243209999998</v>
      </c>
      <c r="AD55" s="49">
        <f>IF($A55="","",INDEX(Data!$2:$9996,ROW(AD55)-4,MATCH(AD$5,Data!$2:$2,0)))</f>
        <v>4.7267350999999999E-2</v>
      </c>
      <c r="AE55" s="49">
        <f>IF($A55="","",INDEX(Data!$2:$9996,ROW(AE55)-4,MATCH(AE$5,Data!$2:$2,0)))</f>
        <v>9.73227963E-2</v>
      </c>
      <c r="AF55" s="49">
        <f>IF($A55="","",INDEX(Data!$2:$9996,ROW(AF55)-4,MATCH(AF$5,Data!$2:$2,0)))</f>
        <v>5.1365769200000001E-2</v>
      </c>
      <c r="AG55" s="49">
        <f>IF($A55="","",INDEX(Data!$2:$9996,ROW(AG55)-4,MATCH(AG$5,Data!$2:$2,0)))</f>
        <v>-7.2146038999999995E-2</v>
      </c>
      <c r="AH55" s="49">
        <f>IF($A55="","",INDEX(Data!$2:$9996,ROW(AH55)-4,MATCH(AH$5,Data!$2:$2,0)))</f>
        <v>7.8900431300000004E-2</v>
      </c>
      <c r="AI55" s="49">
        <f>IF($A55="","",INDEX(Data!$2:$9996,ROW(AI55)-4,MATCH(AI$5,Data!$2:$2,0)))</f>
        <v>-0.114703754</v>
      </c>
      <c r="AJ55" s="49">
        <f>IF($A55="","",INDEX(Data!$2:$9996,ROW(AJ55)-4,MATCH(AJ$5,Data!$2:$2,0)))</f>
        <v>0</v>
      </c>
      <c r="AK55" s="49">
        <f>IF($A55="","",INDEX(Data!$2:$9996,ROW(AK55)-4,MATCH(AK$5,Data!$2:$2,0)))</f>
        <v>0.2262450811</v>
      </c>
      <c r="AL55" s="49">
        <f>IF($A55="","",INDEX(Data!$2:$9996,ROW(AL55)-4,MATCH(AL$5,Data!$2:$2,0)))</f>
        <v>4.22875349E-2</v>
      </c>
      <c r="AM55" s="49">
        <f>IF($A55="","",INDEX(Data!$2:$9996,ROW(AM55)-4,MATCH(AM$5,Data!$2:$2,0)))</f>
        <v>0.19907968870000001</v>
      </c>
      <c r="AN55" s="49">
        <f>IF($A55="","",INDEX(Data!$2:$9996,ROW(AN55)-4,MATCH(AN$5,Data!$2:$2,0)))</f>
        <v>-1.5122142999999999E-2</v>
      </c>
      <c r="AO55" s="53"/>
      <c r="AP55" s="49">
        <f>IF($A55="","",INDEX(Data!$2:$9996,ROW(AP55)-4,MATCH(AP$5,Data!$2:$2,0)))</f>
        <v>0.13303434629999999</v>
      </c>
      <c r="AQ55" s="49">
        <f>IF($A55="","",INDEX(Data!$2:$9996,ROW(AQ55)-4,MATCH(AQ$5,Data!$2:$2,0)))</f>
        <v>0.2016048204</v>
      </c>
      <c r="AR55" s="49">
        <f>IF($A55="","",INDEX(Data!$2:$9996,ROW(AR55)-4,MATCH(AR$5,Data!$2:$2,0)))</f>
        <v>7.7607669000000004E-2</v>
      </c>
      <c r="AS55" s="49">
        <f>IF($A55="","",INDEX(Data!$2:$9996,ROW(AS55)-4,MATCH(AS$5,Data!$2:$2,0)))</f>
        <v>-9.63958E-4</v>
      </c>
      <c r="AT55" s="49">
        <f>IF($A55="","",INDEX(Data!$2:$9996,ROW(AT55)-4,MATCH(AT$5,Data!$2:$2,0)))</f>
        <v>7.5941966999999999E-2</v>
      </c>
      <c r="AU55" s="53"/>
      <c r="AV55" s="49">
        <f>IF($A55="","",INDEX(Data!$2:$9996,ROW(AV55)-4,MATCH(AV$5,Data!$2:$2,0)))</f>
        <v>5.5759894499999997E-2</v>
      </c>
      <c r="AW55" s="49">
        <f>IF($A55="","",INDEX(Data!$2:$9996,ROW(AW55)-4,MATCH(AW$5,Data!$2:$2,0)))</f>
        <v>8.7476295199999998E-2</v>
      </c>
      <c r="AX55" s="49">
        <f>IF($A55="","",INDEX(Data!$2:$9996,ROW(AX55)-4,MATCH(AX$5,Data!$2:$2,0)))</f>
        <v>0.32036836590000001</v>
      </c>
      <c r="AY55" s="49">
        <f>IF($A55="","",INDEX(Data!$2:$9996,ROW(AY55)-4,MATCH(AY$5,Data!$2:$2,0)))</f>
        <v>7.7607669000000004E-2</v>
      </c>
      <c r="AZ55" s="76">
        <f>IF($A55="","",INDEX(Data!$2:$9996,ROW(AZ55)-4,MATCH(AZ$5,Data!$2:$2,0)))</f>
        <v>3.2479588857000001</v>
      </c>
    </row>
    <row r="56" spans="1:52" s="15" customFormat="1" x14ac:dyDescent="0.25">
      <c r="A56" s="22">
        <f t="shared" si="4"/>
        <v>41182</v>
      </c>
      <c r="B56" s="50">
        <f>IF($A56="","",INDEX(Data!$2:$9996,ROW(B56)-4,MATCH(B$5,Data!$2:$2,0)))</f>
        <v>99</v>
      </c>
      <c r="C56" s="51">
        <f>IF($A56="","",INDEX(Data!$2:$9996,ROW(C56)-4,MATCH(C$5,Data!$2:$2,0)))</f>
        <v>0.22919933109999999</v>
      </c>
      <c r="D56" s="52">
        <f>IF($A56="","",INDEX(Data!$2:$9996,ROW(D56)-4,MATCH(D$5,Data!$2:$2,0)))</f>
        <v>8.1795066499999999E-2</v>
      </c>
      <c r="E56" s="52">
        <f>IF($A56="","",INDEX(Data!$2:$9996,ROW(E56)-4,MATCH(E$5,Data!$2:$2,0)))</f>
        <v>2.2162087600000002E-2</v>
      </c>
      <c r="F56" s="53"/>
      <c r="G56" s="61">
        <f>IF($A56="","",INDEX(Data!$2:$9996,ROW(G56)-4,MATCH(G$5,Data!$2:$2,0)))</f>
        <v>429.1</v>
      </c>
      <c r="H56" s="52">
        <f t="shared" si="5"/>
        <v>-8.5489833641404535E-3</v>
      </c>
      <c r="I56" s="61">
        <f>IF($A56="","",INDEX(Data!$2:$9996,ROW(I56)-4,MATCH(I$5,Data!$2:$2,0)))</f>
        <v>10.555999999999999</v>
      </c>
      <c r="J56" s="52">
        <f t="shared" si="0"/>
        <v>2.8610095098756396</v>
      </c>
      <c r="K56" s="61">
        <f>IF($A56="","",INDEX(Data!$2:$9996,ROW(K56)-4,MATCH(K$5,Data!$2:$2,0)))</f>
        <v>79.478999999999999</v>
      </c>
      <c r="L56" s="52">
        <f t="shared" si="1"/>
        <v>7.9679678319873354E-2</v>
      </c>
      <c r="M56" s="52">
        <f>IF($A56="","",INDEX(Data!$2:$9996,ROW(M56)-4,MATCH(M$5,Data!$2:$2,0)))</f>
        <v>4.7520798699999998E-2</v>
      </c>
      <c r="N56" s="52">
        <f t="shared" si="2"/>
        <v>0.18660982115421218</v>
      </c>
      <c r="O56" s="53"/>
      <c r="P56" s="61">
        <f>IF($A56="","",INDEX(Data!$2:$9996,ROW(P56)-4,MATCH(P$5,Data!$2:$2,0)))</f>
        <v>2248.9229999999998</v>
      </c>
      <c r="Q56" s="52">
        <f>IF($A56="","",INDEX(Data!$2:$9996,ROW(Q56)-4,MATCH(Q$5,Data!$2:$2,0)))</f>
        <v>0.28435771679999999</v>
      </c>
      <c r="R56" s="52">
        <f>IF($A56="","",INDEX(Data!$2:$9996,ROW(R56)-4,MATCH(R$5,Data!$2:$2,0)))</f>
        <v>0</v>
      </c>
      <c r="S56" s="52">
        <f>IF($A56="","",INDEX(Data!$2:$9996,ROW(S56)-4,MATCH(S$5,Data!$2:$2,0)))</f>
        <v>0.2772182004</v>
      </c>
      <c r="T56" s="52">
        <f t="shared" si="6"/>
        <v>-4.1921726286964042E-2</v>
      </c>
      <c r="U56" s="52">
        <f>IF($A56="","",INDEX(Data!$2:$9996,ROW(U56)-4,MATCH(U$5,Data!$2:$2,0)))</f>
        <v>4.1024265999999997E-2</v>
      </c>
      <c r="V56" s="52">
        <f>IF($A56="","",INDEX(Data!$2:$9996,ROW(V56)-4,MATCH(V$5,Data!$2:$2,0)))</f>
        <v>0.21313410590000001</v>
      </c>
      <c r="W56" s="53"/>
      <c r="X56" s="59">
        <f>IF($A56="","",INDEX(Data!$2:$9996,ROW(X56)-4,MATCH(X$5,Data!$2:$2,0)))</f>
        <v>30.671673662</v>
      </c>
      <c r="Y56" s="54">
        <f>IF($A56="","",INDEX(Data!$2:$9996,ROW(Y56)-4,MATCH(Y$5,Data!$2:$2,0)))</f>
        <v>39.715886038999997</v>
      </c>
      <c r="Z56" s="54">
        <f>IF($A56="","",INDEX(Data!$2:$9996,ROW(Z56)-4,MATCH(Z$5,Data!$2:$2,0)))</f>
        <v>19.982283102</v>
      </c>
      <c r="AA56" s="54">
        <f>IF($A56="","",INDEX(Data!$2:$9996,ROW(AA56)-4,MATCH(AA$5,Data!$2:$2,0)))</f>
        <v>29.026495480000001</v>
      </c>
      <c r="AB56" s="53"/>
      <c r="AC56" s="51">
        <f>IF($A56="","",INDEX(Data!$2:$9996,ROW(AC56)-4,MATCH(AC$5,Data!$2:$2,0)))</f>
        <v>0.2772182004</v>
      </c>
      <c r="AD56" s="52">
        <f>IF($A56="","",INDEX(Data!$2:$9996,ROW(AD56)-4,MATCH(AD$5,Data!$2:$2,0)))</f>
        <v>5.5694394699999997E-2</v>
      </c>
      <c r="AE56" s="52">
        <f>IF($A56="","",INDEX(Data!$2:$9996,ROW(AE56)-4,MATCH(AE$5,Data!$2:$2,0)))</f>
        <v>0.1088106467</v>
      </c>
      <c r="AF56" s="52">
        <f>IF($A56="","",INDEX(Data!$2:$9996,ROW(AF56)-4,MATCH(AF$5,Data!$2:$2,0)))</f>
        <v>5.47459811E-2</v>
      </c>
      <c r="AG56" s="52">
        <f>IF($A56="","",INDEX(Data!$2:$9996,ROW(AG56)-4,MATCH(AG$5,Data!$2:$2,0)))</f>
        <v>-7.9524645000000005E-2</v>
      </c>
      <c r="AH56" s="52">
        <f>IF($A56="","",INDEX(Data!$2:$9996,ROW(AH56)-4,MATCH(AH$5,Data!$2:$2,0)))</f>
        <v>8.5855601099999998E-2</v>
      </c>
      <c r="AI56" s="52">
        <f>IF($A56="","",INDEX(Data!$2:$9996,ROW(AI56)-4,MATCH(AI$5,Data!$2:$2,0)))</f>
        <v>-0.124817679</v>
      </c>
      <c r="AJ56" s="52">
        <f>IF($A56="","",INDEX(Data!$2:$9996,ROW(AJ56)-4,MATCH(AJ$5,Data!$2:$2,0)))</f>
        <v>0</v>
      </c>
      <c r="AK56" s="52">
        <f>IF($A56="","",INDEX(Data!$2:$9996,ROW(AK56)-4,MATCH(AK$5,Data!$2:$2,0)))</f>
        <v>0.22152380569999999</v>
      </c>
      <c r="AL56" s="52">
        <f>IF($A56="","",INDEX(Data!$2:$9996,ROW(AL56)-4,MATCH(AL$5,Data!$2:$2,0)))</f>
        <v>4.1024265999999997E-2</v>
      </c>
      <c r="AM56" s="52">
        <f>IF($A56="","",INDEX(Data!$2:$9996,ROW(AM56)-4,MATCH(AM$5,Data!$2:$2,0)))</f>
        <v>0.21313410590000001</v>
      </c>
      <c r="AN56" s="52">
        <f>IF($A56="","",INDEX(Data!$2:$9996,ROW(AN56)-4,MATCH(AN$5,Data!$2:$2,0)))</f>
        <v>-3.2634565999999997E-2</v>
      </c>
      <c r="AO56" s="53"/>
      <c r="AP56" s="52">
        <f>IF($A56="","",INDEX(Data!$2:$9996,ROW(AP56)-4,MATCH(AP$5,Data!$2:$2,0)))</f>
        <v>0.14827786539999999</v>
      </c>
      <c r="AQ56" s="52">
        <f>IF($A56="","",INDEX(Data!$2:$9996,ROW(AQ56)-4,MATCH(AQ$5,Data!$2:$2,0)))</f>
        <v>0.22919933109999999</v>
      </c>
      <c r="AR56" s="52">
        <f>IF($A56="","",INDEX(Data!$2:$9996,ROW(AR56)-4,MATCH(AR$5,Data!$2:$2,0)))</f>
        <v>8.1795066499999999E-2</v>
      </c>
      <c r="AS56" s="52">
        <f>IF($A56="","",INDEX(Data!$2:$9996,ROW(AS56)-4,MATCH(AS$5,Data!$2:$2,0)))</f>
        <v>-2.0135029999999998E-3</v>
      </c>
      <c r="AT56" s="52">
        <f>IF($A56="","",INDEX(Data!$2:$9996,ROW(AT56)-4,MATCH(AT$5,Data!$2:$2,0)))</f>
        <v>7.8330362000000001E-2</v>
      </c>
      <c r="AU56" s="53"/>
      <c r="AV56" s="52">
        <f>IF($A56="","",INDEX(Data!$2:$9996,ROW(AV56)-4,MATCH(AV$5,Data!$2:$2,0)))</f>
        <v>5.7015292699999998E-2</v>
      </c>
      <c r="AW56" s="52">
        <f>IF($A56="","",INDEX(Data!$2:$9996,ROW(AW56)-4,MATCH(AW$5,Data!$2:$2,0)))</f>
        <v>8.5149142499999997E-2</v>
      </c>
      <c r="AX56" s="52">
        <f>IF($A56="","",INDEX(Data!$2:$9996,ROW(AX56)-4,MATCH(AX$5,Data!$2:$2,0)))</f>
        <v>0.30997419529999998</v>
      </c>
      <c r="AY56" s="52">
        <f>IF($A56="","",INDEX(Data!$2:$9996,ROW(AY56)-4,MATCH(AY$5,Data!$2:$2,0)))</f>
        <v>8.1795066499999999E-2</v>
      </c>
      <c r="AZ56" s="75">
        <f>IF($A56="","",INDEX(Data!$2:$9996,ROW(AZ56)-4,MATCH(AZ$5,Data!$2:$2,0)))</f>
        <v>3.2772540167000002</v>
      </c>
    </row>
    <row r="57" spans="1:52" x14ac:dyDescent="0.25">
      <c r="A57" s="23">
        <f t="shared" si="4"/>
        <v>41274</v>
      </c>
      <c r="B57" s="47">
        <f>IF($A57="","",INDEX(Data!$2:$9996,ROW(B57)-4,MATCH(B$5,Data!$2:$2,0)))</f>
        <v>100</v>
      </c>
      <c r="C57" s="48">
        <f>IF($A57="","",INDEX(Data!$2:$9996,ROW(C57)-4,MATCH(C$5,Data!$2:$2,0)))</f>
        <v>0.23685889199999999</v>
      </c>
      <c r="D57" s="49">
        <f>IF($A57="","",INDEX(Data!$2:$9996,ROW(D57)-4,MATCH(D$5,Data!$2:$2,0)))</f>
        <v>8.0138285700000006E-2</v>
      </c>
      <c r="E57" s="49">
        <f>IF($A57="","",INDEX(Data!$2:$9996,ROW(E57)-4,MATCH(E$5,Data!$2:$2,0)))</f>
        <v>2.1343455300000001E-2</v>
      </c>
      <c r="F57" s="53"/>
      <c r="G57" s="62">
        <f>IF($A57="","",INDEX(Data!$2:$9996,ROW(G57)-4,MATCH(G$5,Data!$2:$2,0)))</f>
        <v>480.85</v>
      </c>
      <c r="H57" s="49">
        <f t="shared" si="5"/>
        <v>0.12060125844791424</v>
      </c>
      <c r="I57" s="62">
        <f>IF($A57="","",INDEX(Data!$2:$9996,ROW(I57)-4,MATCH(I$5,Data!$2:$2,0)))</f>
        <v>16.776</v>
      </c>
      <c r="J57" s="49">
        <f t="shared" si="0"/>
        <v>0.58923834785903761</v>
      </c>
      <c r="K57" s="62">
        <f>IF($A57="","",INDEX(Data!$2:$9996,ROW(K57)-4,MATCH(K$5,Data!$2:$2,0)))</f>
        <v>80.501499999999993</v>
      </c>
      <c r="L57" s="49">
        <f t="shared" si="1"/>
        <v>1.2865033530869711E-2</v>
      </c>
      <c r="M57" s="49">
        <f>IF($A57="","",INDEX(Data!$2:$9996,ROW(M57)-4,MATCH(M$5,Data!$2:$2,0)))</f>
        <v>3.7405033999999997E-2</v>
      </c>
      <c r="N57" s="49">
        <f t="shared" si="2"/>
        <v>-0.21287025842854787</v>
      </c>
      <c r="O57" s="53"/>
      <c r="P57" s="62">
        <f>IF($A57="","",INDEX(Data!$2:$9996,ROW(P57)-4,MATCH(P$5,Data!$2:$2,0)))</f>
        <v>2285.6849999999999</v>
      </c>
      <c r="Q57" s="49">
        <f>IF($A57="","",INDEX(Data!$2:$9996,ROW(Q57)-4,MATCH(Q$5,Data!$2:$2,0)))</f>
        <v>0.28540112779999999</v>
      </c>
      <c r="R57" s="49">
        <f>IF($A57="","",INDEX(Data!$2:$9996,ROW(R57)-4,MATCH(R$5,Data!$2:$2,0)))</f>
        <v>0</v>
      </c>
      <c r="S57" s="49">
        <f>IF($A57="","",INDEX(Data!$2:$9996,ROW(S57)-4,MATCH(S$5,Data!$2:$2,0)))</f>
        <v>0.27497632329999999</v>
      </c>
      <c r="T57" s="49">
        <f t="shared" si="6"/>
        <v>1.6346491187114977E-2</v>
      </c>
      <c r="U57" s="49">
        <f>IF($A57="","",INDEX(Data!$2:$9996,ROW(U57)-4,MATCH(U$5,Data!$2:$2,0)))</f>
        <v>3.8931510199999998E-2</v>
      </c>
      <c r="V57" s="49">
        <f>IF($A57="","",INDEX(Data!$2:$9996,ROW(V57)-4,MATCH(V$5,Data!$2:$2,0)))</f>
        <v>0.2082991672</v>
      </c>
      <c r="W57" s="53"/>
      <c r="X57" s="55">
        <f>IF($A57="","",INDEX(Data!$2:$9996,ROW(X57)-4,MATCH(X$5,Data!$2:$2,0)))</f>
        <v>28.403598370000001</v>
      </c>
      <c r="Y57" s="56">
        <f>IF($A57="","",INDEX(Data!$2:$9996,ROW(Y57)-4,MATCH(Y$5,Data!$2:$2,0)))</f>
        <v>43.077994834999998</v>
      </c>
      <c r="Z57" s="56">
        <f>IF($A57="","",INDEX(Data!$2:$9996,ROW(Z57)-4,MATCH(Z$5,Data!$2:$2,0)))</f>
        <v>20.305492780000002</v>
      </c>
      <c r="AA57" s="56">
        <f>IF($A57="","",INDEX(Data!$2:$9996,ROW(AA57)-4,MATCH(AA$5,Data!$2:$2,0)))</f>
        <v>34.979889245000003</v>
      </c>
      <c r="AB57" s="53"/>
      <c r="AC57" s="49">
        <f>IF($A57="","",INDEX(Data!$2:$9996,ROW(AC57)-4,MATCH(AC$5,Data!$2:$2,0)))</f>
        <v>0.27497632329999999</v>
      </c>
      <c r="AD57" s="49">
        <f>IF($A57="","",INDEX(Data!$2:$9996,ROW(AD57)-4,MATCH(AD$5,Data!$2:$2,0)))</f>
        <v>7.5694672300000002E-2</v>
      </c>
      <c r="AE57" s="49">
        <f>IF($A57="","",INDEX(Data!$2:$9996,ROW(AE57)-4,MATCH(AE$5,Data!$2:$2,0)))</f>
        <v>0.1180219037</v>
      </c>
      <c r="AF57" s="49">
        <f>IF($A57="","",INDEX(Data!$2:$9996,ROW(AF57)-4,MATCH(AF$5,Data!$2:$2,0)))</f>
        <v>5.5631487100000002E-2</v>
      </c>
      <c r="AG57" s="49">
        <f>IF($A57="","",INDEX(Data!$2:$9996,ROW(AG57)-4,MATCH(AG$5,Data!$2:$2,0)))</f>
        <v>-9.5835313000000005E-2</v>
      </c>
      <c r="AH57" s="49">
        <f>IF($A57="","",INDEX(Data!$2:$9996,ROW(AH57)-4,MATCH(AH$5,Data!$2:$2,0)))</f>
        <v>0.1006769349</v>
      </c>
      <c r="AI57" s="49">
        <f>IF($A57="","",INDEX(Data!$2:$9996,ROW(AI57)-4,MATCH(AI$5,Data!$2:$2,0)))</f>
        <v>-0.111733811</v>
      </c>
      <c r="AJ57" s="49">
        <f>IF($A57="","",INDEX(Data!$2:$9996,ROW(AJ57)-4,MATCH(AJ$5,Data!$2:$2,0)))</f>
        <v>0</v>
      </c>
      <c r="AK57" s="49">
        <f>IF($A57="","",INDEX(Data!$2:$9996,ROW(AK57)-4,MATCH(AK$5,Data!$2:$2,0)))</f>
        <v>0.1992816509</v>
      </c>
      <c r="AL57" s="49">
        <f>IF($A57="","",INDEX(Data!$2:$9996,ROW(AL57)-4,MATCH(AL$5,Data!$2:$2,0)))</f>
        <v>3.8931510199999998E-2</v>
      </c>
      <c r="AM57" s="49">
        <f>IF($A57="","",INDEX(Data!$2:$9996,ROW(AM57)-4,MATCH(AM$5,Data!$2:$2,0)))</f>
        <v>0.2082991672</v>
      </c>
      <c r="AN57" s="49">
        <f>IF($A57="","",INDEX(Data!$2:$9996,ROW(AN57)-4,MATCH(AN$5,Data!$2:$2,0)))</f>
        <v>-4.7949025999999999E-2</v>
      </c>
      <c r="AO57" s="53"/>
      <c r="AP57" s="49">
        <f>IF($A57="","",INDEX(Data!$2:$9996,ROW(AP57)-4,MATCH(AP$5,Data!$2:$2,0)))</f>
        <v>0.1483145253</v>
      </c>
      <c r="AQ57" s="49">
        <f>IF($A57="","",INDEX(Data!$2:$9996,ROW(AQ57)-4,MATCH(AQ$5,Data!$2:$2,0)))</f>
        <v>0.23685889199999999</v>
      </c>
      <c r="AR57" s="49">
        <f>IF($A57="","",INDEX(Data!$2:$9996,ROW(AR57)-4,MATCH(AR$5,Data!$2:$2,0)))</f>
        <v>8.0138285700000006E-2</v>
      </c>
      <c r="AS57" s="49">
        <f>IF($A57="","",INDEX(Data!$2:$9996,ROW(AS57)-4,MATCH(AS$5,Data!$2:$2,0)))</f>
        <v>-1.1012719999999999E-3</v>
      </c>
      <c r="AT57" s="49">
        <f>IF($A57="","",INDEX(Data!$2:$9996,ROW(AT57)-4,MATCH(AT$5,Data!$2:$2,0)))</f>
        <v>7.7479564599999995E-2</v>
      </c>
      <c r="AU57" s="53"/>
      <c r="AV57" s="49">
        <f>IF($A57="","",INDEX(Data!$2:$9996,ROW(AV57)-4,MATCH(AV$5,Data!$2:$2,0)))</f>
        <v>5.7964739600000002E-2</v>
      </c>
      <c r="AW57" s="49">
        <f>IF($A57="","",INDEX(Data!$2:$9996,ROW(AW57)-4,MATCH(AW$5,Data!$2:$2,0)))</f>
        <v>8.4430480500000002E-2</v>
      </c>
      <c r="AX57" s="49">
        <f>IF($A57="","",INDEX(Data!$2:$9996,ROW(AX57)-4,MATCH(AX$5,Data!$2:$2,0)))</f>
        <v>0.29814004979999997</v>
      </c>
      <c r="AY57" s="49">
        <f>IF($A57="","",INDEX(Data!$2:$9996,ROW(AY57)-4,MATCH(AY$5,Data!$2:$2,0)))</f>
        <v>8.0138285700000006E-2</v>
      </c>
      <c r="AZ57" s="76">
        <f>IF($A57="","",INDEX(Data!$2:$9996,ROW(AZ57)-4,MATCH(AZ$5,Data!$2:$2,0)))</f>
        <v>3.2613484559999999</v>
      </c>
    </row>
    <row r="58" spans="1:52" s="15" customFormat="1" x14ac:dyDescent="0.25">
      <c r="A58" s="22">
        <f t="shared" si="4"/>
        <v>41364</v>
      </c>
      <c r="B58" s="50">
        <f>IF($A58="","",INDEX(Data!$2:$9996,ROW(B58)-4,MATCH(B$5,Data!$2:$2,0)))</f>
        <v>101</v>
      </c>
      <c r="C58" s="51">
        <f>IF($A58="","",INDEX(Data!$2:$9996,ROW(C58)-4,MATCH(C$5,Data!$2:$2,0)))</f>
        <v>0.23421376760000001</v>
      </c>
      <c r="D58" s="52">
        <f>IF($A58="","",INDEX(Data!$2:$9996,ROW(D58)-4,MATCH(D$5,Data!$2:$2,0)))</f>
        <v>8.1400040300000004E-2</v>
      </c>
      <c r="E58" s="52">
        <f>IF($A58="","",INDEX(Data!$2:$9996,ROW(E58)-4,MATCH(E$5,Data!$2:$2,0)))</f>
        <v>1.5722475100000001E-2</v>
      </c>
      <c r="F58" s="53"/>
      <c r="G58" s="61">
        <f>IF($A58="","",INDEX(Data!$2:$9996,ROW(G58)-4,MATCH(G$5,Data!$2:$2,0)))</f>
        <v>423</v>
      </c>
      <c r="H58" s="52">
        <f t="shared" si="5"/>
        <v>-0.12030778829156706</v>
      </c>
      <c r="I58" s="61">
        <f>IF($A58="","",INDEX(Data!$2:$9996,ROW(I58)-4,MATCH(I$5,Data!$2:$2,0)))</f>
        <v>12.11</v>
      </c>
      <c r="J58" s="52">
        <f t="shared" si="0"/>
        <v>-0.27813543156890796</v>
      </c>
      <c r="K58" s="61">
        <f>IF($A58="","",INDEX(Data!$2:$9996,ROW(K58)-4,MATCH(K$5,Data!$2:$2,0)))</f>
        <v>77.3</v>
      </c>
      <c r="L58" s="52">
        <f t="shared" si="1"/>
        <v>-3.9769445289839271E-2</v>
      </c>
      <c r="M58" s="52">
        <f>IF($A58="","",INDEX(Data!$2:$9996,ROW(M58)-4,MATCH(M$5,Data!$2:$2,0)))</f>
        <v>4.3334708999999999E-2</v>
      </c>
      <c r="N58" s="52">
        <f t="shared" si="2"/>
        <v>0.15852612244651357</v>
      </c>
      <c r="O58" s="53"/>
      <c r="P58" s="61">
        <f>IF($A58="","",INDEX(Data!$2:$9996,ROW(P58)-4,MATCH(P$5,Data!$2:$2,0)))</f>
        <v>2372.4</v>
      </c>
      <c r="Q58" s="52">
        <f>IF($A58="","",INDEX(Data!$2:$9996,ROW(Q58)-4,MATCH(Q$5,Data!$2:$2,0)))</f>
        <v>0.27938160000000001</v>
      </c>
      <c r="R58" s="52">
        <f>IF($A58="","",INDEX(Data!$2:$9996,ROW(R58)-4,MATCH(R$5,Data!$2:$2,0)))</f>
        <v>0</v>
      </c>
      <c r="S58" s="52">
        <f>IF($A58="","",INDEX(Data!$2:$9996,ROW(S58)-4,MATCH(S$5,Data!$2:$2,0)))</f>
        <v>0.27092001850000003</v>
      </c>
      <c r="T58" s="52">
        <f t="shared" si="6"/>
        <v>3.7938298584450678E-2</v>
      </c>
      <c r="U58" s="52">
        <f>IF($A58="","",INDEX(Data!$2:$9996,ROW(U58)-4,MATCH(U$5,Data!$2:$2,0)))</f>
        <v>3.93838018E-2</v>
      </c>
      <c r="V58" s="52">
        <f>IF($A58="","",INDEX(Data!$2:$9996,ROW(V58)-4,MATCH(V$5,Data!$2:$2,0)))</f>
        <v>0.20666479979999999</v>
      </c>
      <c r="W58" s="53"/>
      <c r="X58" s="59">
        <f>IF($A58="","",INDEX(Data!$2:$9996,ROW(X58)-4,MATCH(X$5,Data!$2:$2,0)))</f>
        <v>31.386057493999999</v>
      </c>
      <c r="Y58" s="54">
        <f>IF($A58="","",INDEX(Data!$2:$9996,ROW(Y58)-4,MATCH(Y$5,Data!$2:$2,0)))</f>
        <v>44.386289542</v>
      </c>
      <c r="Z58" s="54">
        <f>IF($A58="","",INDEX(Data!$2:$9996,ROW(Z58)-4,MATCH(Z$5,Data!$2:$2,0)))</f>
        <v>17.010106682</v>
      </c>
      <c r="AA58" s="54">
        <f>IF($A58="","",INDEX(Data!$2:$9996,ROW(AA58)-4,MATCH(AA$5,Data!$2:$2,0)))</f>
        <v>30.010338729000001</v>
      </c>
      <c r="AB58" s="53"/>
      <c r="AC58" s="51">
        <f>IF($A58="","",INDEX(Data!$2:$9996,ROW(AC58)-4,MATCH(AC$5,Data!$2:$2,0)))</f>
        <v>0.27092001850000003</v>
      </c>
      <c r="AD58" s="52">
        <f>IF($A58="","",INDEX(Data!$2:$9996,ROW(AD58)-4,MATCH(AD$5,Data!$2:$2,0)))</f>
        <v>7.0016079499999995E-2</v>
      </c>
      <c r="AE58" s="52">
        <f>IF($A58="","",INDEX(Data!$2:$9996,ROW(AE58)-4,MATCH(AE$5,Data!$2:$2,0)))</f>
        <v>0.1216062727</v>
      </c>
      <c r="AF58" s="52">
        <f>IF($A58="","",INDEX(Data!$2:$9996,ROW(AF58)-4,MATCH(AF$5,Data!$2:$2,0)))</f>
        <v>4.6603032000000003E-2</v>
      </c>
      <c r="AG58" s="52">
        <f>IF($A58="","",INDEX(Data!$2:$9996,ROW(AG58)-4,MATCH(AG$5,Data!$2:$2,0)))</f>
        <v>-8.2220106000000001E-2</v>
      </c>
      <c r="AH58" s="52">
        <f>IF($A58="","",INDEX(Data!$2:$9996,ROW(AH58)-4,MATCH(AH$5,Data!$2:$2,0)))</f>
        <v>8.4610814000000006E-2</v>
      </c>
      <c r="AI58" s="52">
        <f>IF($A58="","",INDEX(Data!$2:$9996,ROW(AI58)-4,MATCH(AI$5,Data!$2:$2,0)))</f>
        <v>-0.112266112</v>
      </c>
      <c r="AJ58" s="52">
        <f>IF($A58="","",INDEX(Data!$2:$9996,ROW(AJ58)-4,MATCH(AJ$5,Data!$2:$2,0)))</f>
        <v>0</v>
      </c>
      <c r="AK58" s="52">
        <f>IF($A58="","",INDEX(Data!$2:$9996,ROW(AK58)-4,MATCH(AK$5,Data!$2:$2,0)))</f>
        <v>0.200903939</v>
      </c>
      <c r="AL58" s="52">
        <f>IF($A58="","",INDEX(Data!$2:$9996,ROW(AL58)-4,MATCH(AL$5,Data!$2:$2,0)))</f>
        <v>3.93838018E-2</v>
      </c>
      <c r="AM58" s="52">
        <f>IF($A58="","",INDEX(Data!$2:$9996,ROW(AM58)-4,MATCH(AM$5,Data!$2:$2,0)))</f>
        <v>0.20666479979999999</v>
      </c>
      <c r="AN58" s="52">
        <f>IF($A58="","",INDEX(Data!$2:$9996,ROW(AN58)-4,MATCH(AN$5,Data!$2:$2,0)))</f>
        <v>-4.5144663000000002E-2</v>
      </c>
      <c r="AO58" s="53"/>
      <c r="AP58" s="52">
        <f>IF($A58="","",INDEX(Data!$2:$9996,ROW(AP58)-4,MATCH(AP$5,Data!$2:$2,0)))</f>
        <v>0.1485365018</v>
      </c>
      <c r="AQ58" s="52">
        <f>IF($A58="","",INDEX(Data!$2:$9996,ROW(AQ58)-4,MATCH(AQ$5,Data!$2:$2,0)))</f>
        <v>0.23421376760000001</v>
      </c>
      <c r="AR58" s="52">
        <f>IF($A58="","",INDEX(Data!$2:$9996,ROW(AR58)-4,MATCH(AR$5,Data!$2:$2,0)))</f>
        <v>8.1400040300000004E-2</v>
      </c>
      <c r="AS58" s="52">
        <f>IF($A58="","",INDEX(Data!$2:$9996,ROW(AS58)-4,MATCH(AS$5,Data!$2:$2,0)))</f>
        <v>-2.200895E-3</v>
      </c>
      <c r="AT58" s="52">
        <f>IF($A58="","",INDEX(Data!$2:$9996,ROW(AT58)-4,MATCH(AT$5,Data!$2:$2,0)))</f>
        <v>7.6075938300000007E-2</v>
      </c>
      <c r="AU58" s="53"/>
      <c r="AV58" s="52">
        <f>IF($A58="","",INDEX(Data!$2:$9996,ROW(AV58)-4,MATCH(AV$5,Data!$2:$2,0)))</f>
        <v>5.9360730600000002E-2</v>
      </c>
      <c r="AW58" s="52">
        <f>IF($A58="","",INDEX(Data!$2:$9996,ROW(AW58)-4,MATCH(AW$5,Data!$2:$2,0)))</f>
        <v>8.5480072500000004E-2</v>
      </c>
      <c r="AX58" s="52">
        <f>IF($A58="","",INDEX(Data!$2:$9996,ROW(AX58)-4,MATCH(AX$5,Data!$2:$2,0)))</f>
        <v>0.3074229094</v>
      </c>
      <c r="AY58" s="52">
        <f>IF($A58="","",INDEX(Data!$2:$9996,ROW(AY58)-4,MATCH(AY$5,Data!$2:$2,0)))</f>
        <v>8.1400040300000004E-2</v>
      </c>
      <c r="AZ58" s="75">
        <f>IF($A58="","",INDEX(Data!$2:$9996,ROW(AZ58)-4,MATCH(AZ$5,Data!$2:$2,0)))</f>
        <v>3.2201365188</v>
      </c>
    </row>
    <row r="59" spans="1:52" x14ac:dyDescent="0.25">
      <c r="A59" s="23">
        <f t="shared" si="4"/>
        <v>41455</v>
      </c>
      <c r="B59" s="47">
        <f>IF($A59="","",INDEX(Data!$2:$9996,ROW(B59)-4,MATCH(B$5,Data!$2:$2,0)))</f>
        <v>100</v>
      </c>
      <c r="C59" s="48">
        <f>IF($A59="","",INDEX(Data!$2:$9996,ROW(C59)-4,MATCH(C$5,Data!$2:$2,0)))</f>
        <v>0.2395679946</v>
      </c>
      <c r="D59" s="49">
        <f>IF($A59="","",INDEX(Data!$2:$9996,ROW(D59)-4,MATCH(D$5,Data!$2:$2,0)))</f>
        <v>8.19345499E-2</v>
      </c>
      <c r="E59" s="49">
        <f>IF($A59="","",INDEX(Data!$2:$9996,ROW(E59)-4,MATCH(E$5,Data!$2:$2,0)))</f>
        <v>1.57679919E-2</v>
      </c>
      <c r="F59" s="53"/>
      <c r="G59" s="62">
        <f>IF($A59="","",INDEX(Data!$2:$9996,ROW(G59)-4,MATCH(G$5,Data!$2:$2,0)))</f>
        <v>503.15</v>
      </c>
      <c r="H59" s="49">
        <f t="shared" si="5"/>
        <v>0.18947990543735219</v>
      </c>
      <c r="I59" s="62">
        <f>IF($A59="","",INDEX(Data!$2:$9996,ROW(I59)-4,MATCH(I$5,Data!$2:$2,0)))</f>
        <v>27.015999999999998</v>
      </c>
      <c r="J59" s="49">
        <f t="shared" si="0"/>
        <v>1.2308835672997522</v>
      </c>
      <c r="K59" s="62">
        <f>IF($A59="","",INDEX(Data!$2:$9996,ROW(K59)-4,MATCH(K$5,Data!$2:$2,0)))</f>
        <v>91.927999999999997</v>
      </c>
      <c r="L59" s="49">
        <f t="shared" si="1"/>
        <v>0.18923673997412679</v>
      </c>
      <c r="M59" s="49">
        <f>IF($A59="","",INDEX(Data!$2:$9996,ROW(M59)-4,MATCH(M$5,Data!$2:$2,0)))</f>
        <v>4.5463284E-2</v>
      </c>
      <c r="N59" s="49">
        <f t="shared" si="2"/>
        <v>4.9119402186362911E-2</v>
      </c>
      <c r="O59" s="53"/>
      <c r="P59" s="62">
        <f>IF($A59="","",INDEX(Data!$2:$9996,ROW(P59)-4,MATCH(P$5,Data!$2:$2,0)))</f>
        <v>2432.61</v>
      </c>
      <c r="Q59" s="49">
        <f>IF($A59="","",INDEX(Data!$2:$9996,ROW(Q59)-4,MATCH(Q$5,Data!$2:$2,0)))</f>
        <v>0.27948058310000001</v>
      </c>
      <c r="R59" s="49">
        <f>IF($A59="","",INDEX(Data!$2:$9996,ROW(R59)-4,MATCH(R$5,Data!$2:$2,0)))</f>
        <v>0</v>
      </c>
      <c r="S59" s="49">
        <f>IF($A59="","",INDEX(Data!$2:$9996,ROW(S59)-4,MATCH(S$5,Data!$2:$2,0)))</f>
        <v>0.27372862339999998</v>
      </c>
      <c r="T59" s="49">
        <f t="shared" si="6"/>
        <v>2.5379362670713217E-2</v>
      </c>
      <c r="U59" s="49">
        <f>IF($A59="","",INDEX(Data!$2:$9996,ROW(U59)-4,MATCH(U$5,Data!$2:$2,0)))</f>
        <v>3.6924206899999999E-2</v>
      </c>
      <c r="V59" s="49">
        <f>IF($A59="","",INDEX(Data!$2:$9996,ROW(V59)-4,MATCH(V$5,Data!$2:$2,0)))</f>
        <v>0.214266503</v>
      </c>
      <c r="W59" s="53"/>
      <c r="X59" s="60">
        <f>IF($A59="","",INDEX(Data!$2:$9996,ROW(X59)-4,MATCH(X$5,Data!$2:$2,0)))</f>
        <v>28.407003494000001</v>
      </c>
      <c r="Y59" s="56">
        <f>IF($A59="","",INDEX(Data!$2:$9996,ROW(Y59)-4,MATCH(Y$5,Data!$2:$2,0)))</f>
        <v>39.588560029999996</v>
      </c>
      <c r="Z59" s="56">
        <f>IF($A59="","",INDEX(Data!$2:$9996,ROW(Z59)-4,MATCH(Z$5,Data!$2:$2,0)))</f>
        <v>18.276802218</v>
      </c>
      <c r="AA59" s="56">
        <f>IF($A59="","",INDEX(Data!$2:$9996,ROW(AA59)-4,MATCH(AA$5,Data!$2:$2,0)))</f>
        <v>29.458358753999999</v>
      </c>
      <c r="AB59" s="53"/>
      <c r="AC59" s="48">
        <f>IF($A59="","",INDEX(Data!$2:$9996,ROW(AC59)-4,MATCH(AC$5,Data!$2:$2,0)))</f>
        <v>0.27372862339999998</v>
      </c>
      <c r="AD59" s="49">
        <f>IF($A59="","",INDEX(Data!$2:$9996,ROW(AD59)-4,MATCH(AD$5,Data!$2:$2,0)))</f>
        <v>5.5222506400000003E-2</v>
      </c>
      <c r="AE59" s="49">
        <f>IF($A59="","",INDEX(Data!$2:$9996,ROW(AE59)-4,MATCH(AE$5,Data!$2:$2,0)))</f>
        <v>0.1084618083</v>
      </c>
      <c r="AF59" s="49">
        <f>IF($A59="","",INDEX(Data!$2:$9996,ROW(AF59)-4,MATCH(AF$5,Data!$2:$2,0)))</f>
        <v>5.0073430699999998E-2</v>
      </c>
      <c r="AG59" s="49">
        <f>IF($A59="","",INDEX(Data!$2:$9996,ROW(AG59)-4,MATCH(AG$5,Data!$2:$2,0)))</f>
        <v>-8.0707831999999993E-2</v>
      </c>
      <c r="AH59" s="49">
        <f>IF($A59="","",INDEX(Data!$2:$9996,ROW(AH59)-4,MATCH(AH$5,Data!$2:$2,0)))</f>
        <v>7.96917984E-2</v>
      </c>
      <c r="AI59" s="49">
        <f>IF($A59="","",INDEX(Data!$2:$9996,ROW(AI59)-4,MATCH(AI$5,Data!$2:$2,0)))</f>
        <v>-0.10594503700000001</v>
      </c>
      <c r="AJ59" s="49">
        <f>IF($A59="","",INDEX(Data!$2:$9996,ROW(AJ59)-4,MATCH(AJ$5,Data!$2:$2,0)))</f>
        <v>0</v>
      </c>
      <c r="AK59" s="49">
        <f>IF($A59="","",INDEX(Data!$2:$9996,ROW(AK59)-4,MATCH(AK$5,Data!$2:$2,0)))</f>
        <v>0.218506117</v>
      </c>
      <c r="AL59" s="49">
        <f>IF($A59="","",INDEX(Data!$2:$9996,ROW(AL59)-4,MATCH(AL$5,Data!$2:$2,0)))</f>
        <v>3.6924206899999999E-2</v>
      </c>
      <c r="AM59" s="49">
        <f>IF($A59="","",INDEX(Data!$2:$9996,ROW(AM59)-4,MATCH(AM$5,Data!$2:$2,0)))</f>
        <v>0.214266503</v>
      </c>
      <c r="AN59" s="49">
        <f>IF($A59="","",INDEX(Data!$2:$9996,ROW(AN59)-4,MATCH(AN$5,Data!$2:$2,0)))</f>
        <v>-3.2684592999999998E-2</v>
      </c>
      <c r="AO59" s="53"/>
      <c r="AP59" s="49">
        <f>IF($A59="","",INDEX(Data!$2:$9996,ROW(AP59)-4,MATCH(AP$5,Data!$2:$2,0)))</f>
        <v>0.1580038497</v>
      </c>
      <c r="AQ59" s="49">
        <f>IF($A59="","",INDEX(Data!$2:$9996,ROW(AQ59)-4,MATCH(AQ$5,Data!$2:$2,0)))</f>
        <v>0.2395679946</v>
      </c>
      <c r="AR59" s="49">
        <f>IF($A59="","",INDEX(Data!$2:$9996,ROW(AR59)-4,MATCH(AR$5,Data!$2:$2,0)))</f>
        <v>8.19345499E-2</v>
      </c>
      <c r="AS59" s="49">
        <f>IF($A59="","",INDEX(Data!$2:$9996,ROW(AS59)-4,MATCH(AS$5,Data!$2:$2,0)))</f>
        <v>-1.8360220000000001E-3</v>
      </c>
      <c r="AT59" s="49">
        <f>IF($A59="","",INDEX(Data!$2:$9996,ROW(AT59)-4,MATCH(AT$5,Data!$2:$2,0)))</f>
        <v>7.8228661800000002E-2</v>
      </c>
      <c r="AU59" s="53"/>
      <c r="AV59" s="49">
        <f>IF($A59="","",INDEX(Data!$2:$9996,ROW(AV59)-4,MATCH(AV$5,Data!$2:$2,0)))</f>
        <v>5.8856189400000002E-2</v>
      </c>
      <c r="AW59" s="49">
        <f>IF($A59="","",INDEX(Data!$2:$9996,ROW(AW59)-4,MATCH(AW$5,Data!$2:$2,0)))</f>
        <v>8.5742182799999997E-2</v>
      </c>
      <c r="AX59" s="49">
        <f>IF($A59="","",INDEX(Data!$2:$9996,ROW(AX59)-4,MATCH(AX$5,Data!$2:$2,0)))</f>
        <v>0.30879577759999999</v>
      </c>
      <c r="AY59" s="49">
        <f>IF($A59="","",INDEX(Data!$2:$9996,ROW(AY59)-4,MATCH(AY$5,Data!$2:$2,0)))</f>
        <v>8.19345499E-2</v>
      </c>
      <c r="AZ59" s="76">
        <f>IF($A59="","",INDEX(Data!$2:$9996,ROW(AZ59)-4,MATCH(AZ$5,Data!$2:$2,0)))</f>
        <v>3.2321441146000001</v>
      </c>
    </row>
    <row r="60" spans="1:52" s="15" customFormat="1" x14ac:dyDescent="0.25">
      <c r="A60" s="22">
        <f t="shared" si="4"/>
        <v>41547</v>
      </c>
      <c r="B60" s="50">
        <f>IF($A60="","",INDEX(Data!$2:$9996,ROW(B60)-4,MATCH(B$5,Data!$2:$2,0)))</f>
        <v>99</v>
      </c>
      <c r="C60" s="51">
        <f>IF($A60="","",INDEX(Data!$2:$9996,ROW(C60)-4,MATCH(C$5,Data!$2:$2,0)))</f>
        <v>0.2396454606</v>
      </c>
      <c r="D60" s="52">
        <f>IF($A60="","",INDEX(Data!$2:$9996,ROW(D60)-4,MATCH(D$5,Data!$2:$2,0)))</f>
        <v>8.0159593799999998E-2</v>
      </c>
      <c r="E60" s="52">
        <f>IF($A60="","",INDEX(Data!$2:$9996,ROW(E60)-4,MATCH(E$5,Data!$2:$2,0)))</f>
        <v>1.9191047400000001E-2</v>
      </c>
      <c r="F60" s="53"/>
      <c r="G60" s="61">
        <f>IF($A60="","",INDEX(Data!$2:$9996,ROW(G60)-4,MATCH(G$5,Data!$2:$2,0)))</f>
        <v>503</v>
      </c>
      <c r="H60" s="52">
        <f t="shared" si="5"/>
        <v>-2.9812183245548496E-4</v>
      </c>
      <c r="I60" s="61">
        <f>IF($A60="","",INDEX(Data!$2:$9996,ROW(I60)-4,MATCH(I$5,Data!$2:$2,0)))</f>
        <v>12.753</v>
      </c>
      <c r="J60" s="52">
        <f t="shared" si="0"/>
        <v>-0.52794640213206989</v>
      </c>
      <c r="K60" s="61">
        <f>IF($A60="","",INDEX(Data!$2:$9996,ROW(K60)-4,MATCH(K$5,Data!$2:$2,0)))</f>
        <v>76.686999999999998</v>
      </c>
      <c r="L60" s="52">
        <f t="shared" si="1"/>
        <v>-0.1657927943608041</v>
      </c>
      <c r="M60" s="52">
        <f>IF($A60="","",INDEX(Data!$2:$9996,ROW(M60)-4,MATCH(M$5,Data!$2:$2,0)))</f>
        <v>4.5027370800000001E-2</v>
      </c>
      <c r="N60" s="52">
        <f t="shared" si="2"/>
        <v>-9.5882470786755915E-3</v>
      </c>
      <c r="O60" s="53"/>
      <c r="P60" s="61">
        <f>IF($A60="","",INDEX(Data!$2:$9996,ROW(P60)-4,MATCH(P$5,Data!$2:$2,0)))</f>
        <v>2455.3000000000002</v>
      </c>
      <c r="Q60" s="52">
        <f>IF($A60="","",INDEX(Data!$2:$9996,ROW(Q60)-4,MATCH(Q$5,Data!$2:$2,0)))</f>
        <v>0.28072153329999999</v>
      </c>
      <c r="R60" s="52">
        <f>IF($A60="","",INDEX(Data!$2:$9996,ROW(R60)-4,MATCH(R$5,Data!$2:$2,0)))</f>
        <v>0</v>
      </c>
      <c r="S60" s="52">
        <f>IF($A60="","",INDEX(Data!$2:$9996,ROW(S60)-4,MATCH(S$5,Data!$2:$2,0)))</f>
        <v>0.27454364590000002</v>
      </c>
      <c r="T60" s="52">
        <f t="shared" si="6"/>
        <v>9.3274302087058975E-3</v>
      </c>
      <c r="U60" s="52">
        <f>IF($A60="","",INDEX(Data!$2:$9996,ROW(U60)-4,MATCH(U$5,Data!$2:$2,0)))</f>
        <v>3.7934190499999999E-2</v>
      </c>
      <c r="V60" s="52">
        <f>IF($A60="","",INDEX(Data!$2:$9996,ROW(V60)-4,MATCH(V$5,Data!$2:$2,0)))</f>
        <v>0.21158003149999999</v>
      </c>
      <c r="W60" s="53"/>
      <c r="X60" s="59">
        <f>IF($A60="","",INDEX(Data!$2:$9996,ROW(X60)-4,MATCH(X$5,Data!$2:$2,0)))</f>
        <v>32.955182933000003</v>
      </c>
      <c r="Y60" s="54">
        <f>IF($A60="","",INDEX(Data!$2:$9996,ROW(Y60)-4,MATCH(Y$5,Data!$2:$2,0)))</f>
        <v>40.802281368999999</v>
      </c>
      <c r="Z60" s="54">
        <f>IF($A60="","",INDEX(Data!$2:$9996,ROW(Z60)-4,MATCH(Z$5,Data!$2:$2,0)))</f>
        <v>19.880174292</v>
      </c>
      <c r="AA60" s="54">
        <f>IF($A60="","",INDEX(Data!$2:$9996,ROW(AA60)-4,MATCH(AA$5,Data!$2:$2,0)))</f>
        <v>27.727272726999999</v>
      </c>
      <c r="AB60" s="53"/>
      <c r="AC60" s="51">
        <f>IF($A60="","",INDEX(Data!$2:$9996,ROW(AC60)-4,MATCH(AC$5,Data!$2:$2,0)))</f>
        <v>0.27454364590000002</v>
      </c>
      <c r="AD60" s="52">
        <f>IF($A60="","",INDEX(Data!$2:$9996,ROW(AD60)-4,MATCH(AD$5,Data!$2:$2,0)))</f>
        <v>7.7603392100000002E-2</v>
      </c>
      <c r="AE60" s="52">
        <f>IF($A60="","",INDEX(Data!$2:$9996,ROW(AE60)-4,MATCH(AE$5,Data!$2:$2,0)))</f>
        <v>0.1117870722</v>
      </c>
      <c r="AF60" s="52">
        <f>IF($A60="","",INDEX(Data!$2:$9996,ROW(AF60)-4,MATCH(AF$5,Data!$2:$2,0)))</f>
        <v>5.4466230900000003E-2</v>
      </c>
      <c r="AG60" s="52">
        <f>IF($A60="","",INDEX(Data!$2:$9996,ROW(AG60)-4,MATCH(AG$5,Data!$2:$2,0)))</f>
        <v>-7.5965131000000005E-2</v>
      </c>
      <c r="AH60" s="52">
        <f>IF($A60="","",INDEX(Data!$2:$9996,ROW(AH60)-4,MATCH(AH$5,Data!$2:$2,0)))</f>
        <v>8.3872750800000007E-2</v>
      </c>
      <c r="AI60" s="52">
        <f>IF($A60="","",INDEX(Data!$2:$9996,ROW(AI60)-4,MATCH(AI$5,Data!$2:$2,0)))</f>
        <v>-0.11117740700000001</v>
      </c>
      <c r="AJ60" s="52">
        <f>IF($A60="","",INDEX(Data!$2:$9996,ROW(AJ60)-4,MATCH(AJ$5,Data!$2:$2,0)))</f>
        <v>0</v>
      </c>
      <c r="AK60" s="52">
        <f>IF($A60="","",INDEX(Data!$2:$9996,ROW(AK60)-4,MATCH(AK$5,Data!$2:$2,0)))</f>
        <v>0.19694025379999999</v>
      </c>
      <c r="AL60" s="52">
        <f>IF($A60="","",INDEX(Data!$2:$9996,ROW(AL60)-4,MATCH(AL$5,Data!$2:$2,0)))</f>
        <v>3.7934190499999999E-2</v>
      </c>
      <c r="AM60" s="52">
        <f>IF($A60="","",INDEX(Data!$2:$9996,ROW(AM60)-4,MATCH(AM$5,Data!$2:$2,0)))</f>
        <v>0.21158003149999999</v>
      </c>
      <c r="AN60" s="52">
        <f>IF($A60="","",INDEX(Data!$2:$9996,ROW(AN60)-4,MATCH(AN$5,Data!$2:$2,0)))</f>
        <v>-5.2573967999999999E-2</v>
      </c>
      <c r="AO60" s="53"/>
      <c r="AP60" s="52">
        <f>IF($A60="","",INDEX(Data!$2:$9996,ROW(AP60)-4,MATCH(AP$5,Data!$2:$2,0)))</f>
        <v>0.1518349346</v>
      </c>
      <c r="AQ60" s="52">
        <f>IF($A60="","",INDEX(Data!$2:$9996,ROW(AQ60)-4,MATCH(AQ$5,Data!$2:$2,0)))</f>
        <v>0.2396454606</v>
      </c>
      <c r="AR60" s="52">
        <f>IF($A60="","",INDEX(Data!$2:$9996,ROW(AR60)-4,MATCH(AR$5,Data!$2:$2,0)))</f>
        <v>8.0159593799999998E-2</v>
      </c>
      <c r="AS60" s="52">
        <f>IF($A60="","",INDEX(Data!$2:$9996,ROW(AS60)-4,MATCH(AS$5,Data!$2:$2,0)))</f>
        <v>-1.849659E-3</v>
      </c>
      <c r="AT60" s="52">
        <f>IF($A60="","",INDEX(Data!$2:$9996,ROW(AT60)-4,MATCH(AT$5,Data!$2:$2,0)))</f>
        <v>7.8574993100000004E-2</v>
      </c>
      <c r="AU60" s="53"/>
      <c r="AV60" s="52">
        <f>IF($A60="","",INDEX(Data!$2:$9996,ROW(AV60)-4,MATCH(AV$5,Data!$2:$2,0)))</f>
        <v>6.0444444399999998E-2</v>
      </c>
      <c r="AW60" s="52">
        <f>IF($A60="","",INDEX(Data!$2:$9996,ROW(AW60)-4,MATCH(AW$5,Data!$2:$2,0)))</f>
        <v>8.50731547E-2</v>
      </c>
      <c r="AX60" s="52">
        <f>IF($A60="","",INDEX(Data!$2:$9996,ROW(AX60)-4,MATCH(AX$5,Data!$2:$2,0)))</f>
        <v>0.30696176110000001</v>
      </c>
      <c r="AY60" s="52">
        <f>IF($A60="","",INDEX(Data!$2:$9996,ROW(AY60)-4,MATCH(AY$5,Data!$2:$2,0)))</f>
        <v>8.0159593799999998E-2</v>
      </c>
      <c r="AZ60" s="75">
        <f>IF($A60="","",INDEX(Data!$2:$9996,ROW(AZ60)-4,MATCH(AZ$5,Data!$2:$2,0)))</f>
        <v>3.1659795301</v>
      </c>
    </row>
    <row r="61" spans="1:52" x14ac:dyDescent="0.25">
      <c r="A61" s="23">
        <f t="shared" si="4"/>
        <v>41639</v>
      </c>
      <c r="B61" s="47">
        <f>IF($A61="","",INDEX(Data!$2:$9996,ROW(B61)-4,MATCH(B$5,Data!$2:$2,0)))</f>
        <v>98</v>
      </c>
      <c r="C61" s="48">
        <f>IF($A61="","",INDEX(Data!$2:$9996,ROW(C61)-4,MATCH(C$5,Data!$2:$2,0)))</f>
        <v>0.23535202120000001</v>
      </c>
      <c r="D61" s="49">
        <f>IF($A61="","",INDEX(Data!$2:$9996,ROW(D61)-4,MATCH(D$5,Data!$2:$2,0)))</f>
        <v>7.9319837500000004E-2</v>
      </c>
      <c r="E61" s="49">
        <f>IF($A61="","",INDEX(Data!$2:$9996,ROW(E61)-4,MATCH(E$5,Data!$2:$2,0)))</f>
        <v>2.1503789999999998E-2</v>
      </c>
      <c r="F61" s="53"/>
      <c r="G61" s="62">
        <f>IF($A61="","",INDEX(Data!$2:$9996,ROW(G61)-4,MATCH(G$5,Data!$2:$2,0)))</f>
        <v>523.04999999999995</v>
      </c>
      <c r="H61" s="49">
        <f t="shared" si="5"/>
        <v>3.9860834990059553E-2</v>
      </c>
      <c r="I61" s="62">
        <f>IF($A61="","",INDEX(Data!$2:$9996,ROW(I61)-4,MATCH(I$5,Data!$2:$2,0)))</f>
        <v>19.176500000000001</v>
      </c>
      <c r="J61" s="49">
        <f t="shared" si="0"/>
        <v>0.50368540735513212</v>
      </c>
      <c r="K61" s="62">
        <f>IF($A61="","",INDEX(Data!$2:$9996,ROW(K61)-4,MATCH(K$5,Data!$2:$2,0)))</f>
        <v>71.012500000000003</v>
      </c>
      <c r="L61" s="49">
        <f t="shared" si="1"/>
        <v>-7.3995592473300495E-2</v>
      </c>
      <c r="M61" s="49">
        <f>IF($A61="","",INDEX(Data!$2:$9996,ROW(M61)-4,MATCH(M$5,Data!$2:$2,0)))</f>
        <v>3.7343814599999997E-2</v>
      </c>
      <c r="N61" s="49">
        <f t="shared" si="2"/>
        <v>-0.17064190210279842</v>
      </c>
      <c r="O61" s="53"/>
      <c r="P61" s="62">
        <f>IF($A61="","",INDEX(Data!$2:$9996,ROW(P61)-4,MATCH(P$5,Data!$2:$2,0)))</f>
        <v>2408.4769999999999</v>
      </c>
      <c r="Q61" s="49">
        <f>IF($A61="","",INDEX(Data!$2:$9996,ROW(Q61)-4,MATCH(Q$5,Data!$2:$2,0)))</f>
        <v>0.28177285140000002</v>
      </c>
      <c r="R61" s="49">
        <f>IF($A61="","",INDEX(Data!$2:$9996,ROW(R61)-4,MATCH(R$5,Data!$2:$2,0)))</f>
        <v>0</v>
      </c>
      <c r="S61" s="49">
        <f>IF($A61="","",INDEX(Data!$2:$9996,ROW(S61)-4,MATCH(S$5,Data!$2:$2,0)))</f>
        <v>0.27579258109999999</v>
      </c>
      <c r="T61" s="49">
        <f t="shared" si="6"/>
        <v>-1.9070174724066434E-2</v>
      </c>
      <c r="U61" s="49">
        <f>IF($A61="","",INDEX(Data!$2:$9996,ROW(U61)-4,MATCH(U$5,Data!$2:$2,0)))</f>
        <v>4.1093346500000003E-2</v>
      </c>
      <c r="V61" s="49">
        <f>IF($A61="","",INDEX(Data!$2:$9996,ROW(V61)-4,MATCH(V$5,Data!$2:$2,0)))</f>
        <v>0.20825915179999999</v>
      </c>
      <c r="W61" s="53"/>
      <c r="X61" s="55">
        <f>IF($A61="","",INDEX(Data!$2:$9996,ROW(X61)-4,MATCH(X$5,Data!$2:$2,0)))</f>
        <v>27.276428494000001</v>
      </c>
      <c r="Y61" s="56">
        <f>IF($A61="","",INDEX(Data!$2:$9996,ROW(Y61)-4,MATCH(Y$5,Data!$2:$2,0)))</f>
        <v>43.244865748000002</v>
      </c>
      <c r="Z61" s="56">
        <f>IF($A61="","",INDEX(Data!$2:$9996,ROW(Z61)-4,MATCH(Z$5,Data!$2:$2,0)))</f>
        <v>19.716398269999999</v>
      </c>
      <c r="AA61" s="56">
        <f>IF($A61="","",INDEX(Data!$2:$9996,ROW(AA61)-4,MATCH(AA$5,Data!$2:$2,0)))</f>
        <v>35.684835522999997</v>
      </c>
      <c r="AB61" s="53"/>
      <c r="AC61" s="49">
        <f>IF($A61="","",INDEX(Data!$2:$9996,ROW(AC61)-4,MATCH(AC$5,Data!$2:$2,0)))</f>
        <v>0.27579258109999999</v>
      </c>
      <c r="AD61" s="49">
        <f>IF($A61="","",INDEX(Data!$2:$9996,ROW(AD61)-4,MATCH(AD$5,Data!$2:$2,0)))</f>
        <v>6.8642656699999999E-2</v>
      </c>
      <c r="AE61" s="49">
        <f>IF($A61="","",INDEX(Data!$2:$9996,ROW(AE61)-4,MATCH(AE$5,Data!$2:$2,0)))</f>
        <v>0.1184790842</v>
      </c>
      <c r="AF61" s="49">
        <f>IF($A61="","",INDEX(Data!$2:$9996,ROW(AF61)-4,MATCH(AF$5,Data!$2:$2,0)))</f>
        <v>5.4017529500000001E-2</v>
      </c>
      <c r="AG61" s="49">
        <f>IF($A61="","",INDEX(Data!$2:$9996,ROW(AG61)-4,MATCH(AG$5,Data!$2:$2,0)))</f>
        <v>-9.7766672999999998E-2</v>
      </c>
      <c r="AH61" s="49">
        <f>IF($A61="","",INDEX(Data!$2:$9996,ROW(AH61)-4,MATCH(AH$5,Data!$2:$2,0)))</f>
        <v>9.5544947899999996E-2</v>
      </c>
      <c r="AI61" s="49">
        <f>IF($A61="","",INDEX(Data!$2:$9996,ROW(AI61)-4,MATCH(AI$5,Data!$2:$2,0)))</f>
        <v>-0.106642139</v>
      </c>
      <c r="AJ61" s="49">
        <f>IF($A61="","",INDEX(Data!$2:$9996,ROW(AJ61)-4,MATCH(AJ$5,Data!$2:$2,0)))</f>
        <v>0</v>
      </c>
      <c r="AK61" s="49">
        <f>IF($A61="","",INDEX(Data!$2:$9996,ROW(AK61)-4,MATCH(AK$5,Data!$2:$2,0)))</f>
        <v>0.20714992439999999</v>
      </c>
      <c r="AL61" s="49">
        <f>IF($A61="","",INDEX(Data!$2:$9996,ROW(AL61)-4,MATCH(AL$5,Data!$2:$2,0)))</f>
        <v>4.1093346500000003E-2</v>
      </c>
      <c r="AM61" s="49">
        <f>IF($A61="","",INDEX(Data!$2:$9996,ROW(AM61)-4,MATCH(AM$5,Data!$2:$2,0)))</f>
        <v>0.20825915179999999</v>
      </c>
      <c r="AN61" s="49">
        <f>IF($A61="","",INDEX(Data!$2:$9996,ROW(AN61)-4,MATCH(AN$5,Data!$2:$2,0)))</f>
        <v>-4.2202574E-2</v>
      </c>
      <c r="AO61" s="53"/>
      <c r="AP61" s="49">
        <f>IF($A61="","",INDEX(Data!$2:$9996,ROW(AP61)-4,MATCH(AP$5,Data!$2:$2,0)))</f>
        <v>0.15129818440000001</v>
      </c>
      <c r="AQ61" s="49">
        <f>IF($A61="","",INDEX(Data!$2:$9996,ROW(AQ61)-4,MATCH(AQ$5,Data!$2:$2,0)))</f>
        <v>0.23535202120000001</v>
      </c>
      <c r="AR61" s="49">
        <f>IF($A61="","",INDEX(Data!$2:$9996,ROW(AR61)-4,MATCH(AR$5,Data!$2:$2,0)))</f>
        <v>7.9319837500000004E-2</v>
      </c>
      <c r="AS61" s="49">
        <f>IF($A61="","",INDEX(Data!$2:$9996,ROW(AS61)-4,MATCH(AS$5,Data!$2:$2,0)))</f>
        <v>-1.6101380000000001E-3</v>
      </c>
      <c r="AT61" s="49">
        <f>IF($A61="","",INDEX(Data!$2:$9996,ROW(AT61)-4,MATCH(AT$5,Data!$2:$2,0)))</f>
        <v>7.45783312E-2</v>
      </c>
      <c r="AU61" s="53"/>
      <c r="AV61" s="49">
        <f>IF($A61="","",INDEX(Data!$2:$9996,ROW(AV61)-4,MATCH(AV$5,Data!$2:$2,0)))</f>
        <v>5.6918666200000002E-2</v>
      </c>
      <c r="AW61" s="49">
        <f>IF($A61="","",INDEX(Data!$2:$9996,ROW(AW61)-4,MATCH(AW$5,Data!$2:$2,0)))</f>
        <v>8.5028777799999997E-2</v>
      </c>
      <c r="AX61" s="49">
        <f>IF($A61="","",INDEX(Data!$2:$9996,ROW(AX61)-4,MATCH(AX$5,Data!$2:$2,0)))</f>
        <v>0.30623533380000001</v>
      </c>
      <c r="AY61" s="49">
        <f>IF($A61="","",INDEX(Data!$2:$9996,ROW(AY61)-4,MATCH(AY$5,Data!$2:$2,0)))</f>
        <v>7.9319837500000004E-2</v>
      </c>
      <c r="AZ61" s="76">
        <f>IF($A61="","",INDEX(Data!$2:$9996,ROW(AZ61)-4,MATCH(AZ$5,Data!$2:$2,0)))</f>
        <v>3.1702895550000001</v>
      </c>
    </row>
    <row r="62" spans="1:52" s="15" customFormat="1" x14ac:dyDescent="0.25">
      <c r="A62" s="22">
        <f t="shared" si="4"/>
        <v>41729</v>
      </c>
      <c r="B62" s="50">
        <f>IF($A62="","",INDEX(Data!$2:$9996,ROW(B62)-4,MATCH(B$5,Data!$2:$2,0)))</f>
        <v>99</v>
      </c>
      <c r="C62" s="51">
        <f>IF($A62="","",INDEX(Data!$2:$9996,ROW(C62)-4,MATCH(C$5,Data!$2:$2,0)))</f>
        <v>0.22551596199999999</v>
      </c>
      <c r="D62" s="52">
        <f>IF($A62="","",INDEX(Data!$2:$9996,ROW(D62)-4,MATCH(D$5,Data!$2:$2,0)))</f>
        <v>8.5832617900000005E-2</v>
      </c>
      <c r="E62" s="52">
        <f>IF($A62="","",INDEX(Data!$2:$9996,ROW(E62)-4,MATCH(E$5,Data!$2:$2,0)))</f>
        <v>2.94488189E-2</v>
      </c>
      <c r="F62" s="53"/>
      <c r="G62" s="61">
        <f>IF($A62="","",INDEX(Data!$2:$9996,ROW(G62)-4,MATCH(G$5,Data!$2:$2,0)))</f>
        <v>559.89599999999996</v>
      </c>
      <c r="H62" s="52">
        <f t="shared" si="5"/>
        <v>7.0444508173214807E-2</v>
      </c>
      <c r="I62" s="61">
        <f>IF($A62="","",INDEX(Data!$2:$9996,ROW(I62)-4,MATCH(I$5,Data!$2:$2,0)))</f>
        <v>31.779</v>
      </c>
      <c r="J62" s="52">
        <f t="shared" si="0"/>
        <v>0.65718457487028392</v>
      </c>
      <c r="K62" s="61">
        <f>IF($A62="","",INDEX(Data!$2:$9996,ROW(K62)-4,MATCH(K$5,Data!$2:$2,0)))</f>
        <v>100.343</v>
      </c>
      <c r="L62" s="52">
        <f t="shared" si="1"/>
        <v>0.41303291674001058</v>
      </c>
      <c r="M62" s="52">
        <f>IF($A62="","",INDEX(Data!$2:$9996,ROW(M62)-4,MATCH(M$5,Data!$2:$2,0)))</f>
        <v>4.3044196100000001E-2</v>
      </c>
      <c r="N62" s="52">
        <f t="shared" si="2"/>
        <v>0.15264593510487287</v>
      </c>
      <c r="O62" s="53"/>
      <c r="P62" s="61">
        <f>IF($A62="","",INDEX(Data!$2:$9996,ROW(P62)-4,MATCH(P$5,Data!$2:$2,0)))</f>
        <v>2452.998</v>
      </c>
      <c r="Q62" s="52">
        <f>IF($A62="","",INDEX(Data!$2:$9996,ROW(Q62)-4,MATCH(Q$5,Data!$2:$2,0)))</f>
        <v>0.2792878338</v>
      </c>
      <c r="R62" s="52">
        <f>IF($A62="","",INDEX(Data!$2:$9996,ROW(R62)-4,MATCH(R$5,Data!$2:$2,0)))</f>
        <v>0</v>
      </c>
      <c r="S62" s="52">
        <f>IF($A62="","",INDEX(Data!$2:$9996,ROW(S62)-4,MATCH(S$5,Data!$2:$2,0)))</f>
        <v>0.26522108189999999</v>
      </c>
      <c r="T62" s="52">
        <f t="shared" si="6"/>
        <v>1.8485125662400011E-2</v>
      </c>
      <c r="U62" s="52">
        <f>IF($A62="","",INDEX(Data!$2:$9996,ROW(U62)-4,MATCH(U$5,Data!$2:$2,0)))</f>
        <v>3.7375415299999999E-2</v>
      </c>
      <c r="V62" s="52">
        <f>IF($A62="","",INDEX(Data!$2:$9996,ROW(V62)-4,MATCH(V$5,Data!$2:$2,0)))</f>
        <v>0.2014634807</v>
      </c>
      <c r="W62" s="53"/>
      <c r="X62" s="59">
        <f>IF($A62="","",INDEX(Data!$2:$9996,ROW(X62)-4,MATCH(X$5,Data!$2:$2,0)))</f>
        <v>28.487494557000002</v>
      </c>
      <c r="Y62" s="54">
        <f>IF($A62="","",INDEX(Data!$2:$9996,ROW(Y62)-4,MATCH(Y$5,Data!$2:$2,0)))</f>
        <v>47.087380283000002</v>
      </c>
      <c r="Z62" s="54">
        <f>IF($A62="","",INDEX(Data!$2:$9996,ROW(Z62)-4,MATCH(Z$5,Data!$2:$2,0)))</f>
        <v>14.071156533</v>
      </c>
      <c r="AA62" s="54">
        <f>IF($A62="","",INDEX(Data!$2:$9996,ROW(AA62)-4,MATCH(AA$5,Data!$2:$2,0)))</f>
        <v>32.671042258999996</v>
      </c>
      <c r="AB62" s="53"/>
      <c r="AC62" s="51">
        <f>IF($A62="","",INDEX(Data!$2:$9996,ROW(AC62)-4,MATCH(AC$5,Data!$2:$2,0)))</f>
        <v>0.26522108189999999</v>
      </c>
      <c r="AD62" s="52">
        <f>IF($A62="","",INDEX(Data!$2:$9996,ROW(AD62)-4,MATCH(AD$5,Data!$2:$2,0)))</f>
        <v>7.7426975199999998E-2</v>
      </c>
      <c r="AE62" s="52">
        <f>IF($A62="","",INDEX(Data!$2:$9996,ROW(AE62)-4,MATCH(AE$5,Data!$2:$2,0)))</f>
        <v>0.12900652130000001</v>
      </c>
      <c r="AF62" s="52">
        <f>IF($A62="","",INDEX(Data!$2:$9996,ROW(AF62)-4,MATCH(AF$5,Data!$2:$2,0)))</f>
        <v>3.8551113800000002E-2</v>
      </c>
      <c r="AG62" s="52">
        <f>IF($A62="","",INDEX(Data!$2:$9996,ROW(AG62)-4,MATCH(AG$5,Data!$2:$2,0)))</f>
        <v>-8.9509704999999995E-2</v>
      </c>
      <c r="AH62" s="52">
        <f>IF($A62="","",INDEX(Data!$2:$9996,ROW(AH62)-4,MATCH(AH$5,Data!$2:$2,0)))</f>
        <v>8.9747710100000003E-2</v>
      </c>
      <c r="AI62" s="52">
        <f>IF($A62="","",INDEX(Data!$2:$9996,ROW(AI62)-4,MATCH(AI$5,Data!$2:$2,0)))</f>
        <v>-0.108892029</v>
      </c>
      <c r="AJ62" s="52">
        <f>IF($A62="","",INDEX(Data!$2:$9996,ROW(AJ62)-4,MATCH(AJ$5,Data!$2:$2,0)))</f>
        <v>0</v>
      </c>
      <c r="AK62" s="52">
        <f>IF($A62="","",INDEX(Data!$2:$9996,ROW(AK62)-4,MATCH(AK$5,Data!$2:$2,0)))</f>
        <v>0.18779410660000001</v>
      </c>
      <c r="AL62" s="52">
        <f>IF($A62="","",INDEX(Data!$2:$9996,ROW(AL62)-4,MATCH(AL$5,Data!$2:$2,0)))</f>
        <v>3.7375415299999999E-2</v>
      </c>
      <c r="AM62" s="52">
        <f>IF($A62="","",INDEX(Data!$2:$9996,ROW(AM62)-4,MATCH(AM$5,Data!$2:$2,0)))</f>
        <v>0.2014634807</v>
      </c>
      <c r="AN62" s="52">
        <f>IF($A62="","",INDEX(Data!$2:$9996,ROW(AN62)-4,MATCH(AN$5,Data!$2:$2,0)))</f>
        <v>-5.1044789E-2</v>
      </c>
      <c r="AO62" s="53"/>
      <c r="AP62" s="52">
        <f>IF($A62="","",INDEX(Data!$2:$9996,ROW(AP62)-4,MATCH(AP$5,Data!$2:$2,0)))</f>
        <v>0.1430881933</v>
      </c>
      <c r="AQ62" s="52">
        <f>IF($A62="","",INDEX(Data!$2:$9996,ROW(AQ62)-4,MATCH(AQ$5,Data!$2:$2,0)))</f>
        <v>0.22551596199999999</v>
      </c>
      <c r="AR62" s="52">
        <f>IF($A62="","",INDEX(Data!$2:$9996,ROW(AR62)-4,MATCH(AR$5,Data!$2:$2,0)))</f>
        <v>8.5832617900000005E-2</v>
      </c>
      <c r="AS62" s="52">
        <f>IF($A62="","",INDEX(Data!$2:$9996,ROW(AS62)-4,MATCH(AS$5,Data!$2:$2,0)))</f>
        <v>-2.1368559999999999E-3</v>
      </c>
      <c r="AT62" s="52">
        <f>IF($A62="","",INDEX(Data!$2:$9996,ROW(AT62)-4,MATCH(AT$5,Data!$2:$2,0)))</f>
        <v>7.4948943700000006E-2</v>
      </c>
      <c r="AU62" s="53"/>
      <c r="AV62" s="52">
        <f>IF($A62="","",INDEX(Data!$2:$9996,ROW(AV62)-4,MATCH(AV$5,Data!$2:$2,0)))</f>
        <v>5.4834713399999999E-2</v>
      </c>
      <c r="AW62" s="52">
        <f>IF($A62="","",INDEX(Data!$2:$9996,ROW(AW62)-4,MATCH(AW$5,Data!$2:$2,0)))</f>
        <v>8.6718557700000004E-2</v>
      </c>
      <c r="AX62" s="52">
        <f>IF($A62="","",INDEX(Data!$2:$9996,ROW(AX62)-4,MATCH(AX$5,Data!$2:$2,0)))</f>
        <v>0.3200313669</v>
      </c>
      <c r="AY62" s="52">
        <f>IF($A62="","",INDEX(Data!$2:$9996,ROW(AY62)-4,MATCH(AY$5,Data!$2:$2,0)))</f>
        <v>8.5832617900000005E-2</v>
      </c>
      <c r="AZ62" s="75">
        <f>IF($A62="","",INDEX(Data!$2:$9996,ROW(AZ62)-4,MATCH(AZ$5,Data!$2:$2,0)))</f>
        <v>3.1528303474000001</v>
      </c>
    </row>
    <row r="63" spans="1:52" x14ac:dyDescent="0.25">
      <c r="A63" s="23">
        <f t="shared" si="4"/>
        <v>41820</v>
      </c>
      <c r="B63" s="47">
        <f>IF($A63="","",INDEX(Data!$2:$9996,ROW(B63)-4,MATCH(B$5,Data!$2:$2,0)))</f>
        <v>99</v>
      </c>
      <c r="C63" s="48">
        <f>IF($A63="","",INDEX(Data!$2:$9996,ROW(C63)-4,MATCH(C$5,Data!$2:$2,0)))</f>
        <v>0.22282608130000001</v>
      </c>
      <c r="D63" s="49">
        <f>IF($A63="","",INDEX(Data!$2:$9996,ROW(D63)-4,MATCH(D$5,Data!$2:$2,0)))</f>
        <v>8.1299607699999998E-2</v>
      </c>
      <c r="E63" s="49">
        <f>IF($A63="","",INDEX(Data!$2:$9996,ROW(E63)-4,MATCH(E$5,Data!$2:$2,0)))</f>
        <v>2.4740756199999998E-2</v>
      </c>
      <c r="F63" s="53"/>
      <c r="G63" s="62">
        <f>IF($A63="","",INDEX(Data!$2:$9996,ROW(G63)-4,MATCH(G$5,Data!$2:$2,0)))</f>
        <v>473</v>
      </c>
      <c r="H63" s="49">
        <f t="shared" si="5"/>
        <v>-0.15520025147527391</v>
      </c>
      <c r="I63" s="62">
        <f>IF($A63="","",INDEX(Data!$2:$9996,ROW(I63)-4,MATCH(I$5,Data!$2:$2,0)))</f>
        <v>36.9</v>
      </c>
      <c r="J63" s="49">
        <f t="shared" si="0"/>
        <v>0.16114415179835737</v>
      </c>
      <c r="K63" s="62">
        <f>IF($A63="","",INDEX(Data!$2:$9996,ROW(K63)-4,MATCH(K$5,Data!$2:$2,0)))</f>
        <v>86.9</v>
      </c>
      <c r="L63" s="49">
        <f t="shared" si="1"/>
        <v>-0.13397048124931482</v>
      </c>
      <c r="M63" s="49">
        <f>IF($A63="","",INDEX(Data!$2:$9996,ROW(M63)-4,MATCH(M$5,Data!$2:$2,0)))</f>
        <v>4.1990987299999998E-2</v>
      </c>
      <c r="N63" s="49">
        <f t="shared" si="2"/>
        <v>-2.4468079216840192E-2</v>
      </c>
      <c r="O63" s="53"/>
      <c r="P63" s="62">
        <f>IF($A63="","",INDEX(Data!$2:$9996,ROW(P63)-4,MATCH(P$5,Data!$2:$2,0)))</f>
        <v>2404.3000000000002</v>
      </c>
      <c r="Q63" s="49">
        <f>IF($A63="","",INDEX(Data!$2:$9996,ROW(Q63)-4,MATCH(Q$5,Data!$2:$2,0)))</f>
        <v>0.2742474916</v>
      </c>
      <c r="R63" s="49">
        <f>IF($A63="","",INDEX(Data!$2:$9996,ROW(R63)-4,MATCH(R$5,Data!$2:$2,0)))</f>
        <v>0</v>
      </c>
      <c r="S63" s="49">
        <f>IF($A63="","",INDEX(Data!$2:$9996,ROW(S63)-4,MATCH(S$5,Data!$2:$2,0)))</f>
        <v>0.26607752210000002</v>
      </c>
      <c r="T63" s="49">
        <f t="shared" si="6"/>
        <v>-1.9852441787559495E-2</v>
      </c>
      <c r="U63" s="49">
        <f>IF($A63="","",INDEX(Data!$2:$9996,ROW(U63)-4,MATCH(U$5,Data!$2:$2,0)))</f>
        <v>3.82931595E-2</v>
      </c>
      <c r="V63" s="49">
        <f>IF($A63="","",INDEX(Data!$2:$9996,ROW(V63)-4,MATCH(V$5,Data!$2:$2,0)))</f>
        <v>0.2036004662</v>
      </c>
      <c r="W63" s="53"/>
      <c r="X63" s="60">
        <f>IF($A63="","",INDEX(Data!$2:$9996,ROW(X63)-4,MATCH(X$5,Data!$2:$2,0)))</f>
        <v>27.592760294000001</v>
      </c>
      <c r="Y63" s="56">
        <f>IF($A63="","",INDEX(Data!$2:$9996,ROW(Y63)-4,MATCH(Y$5,Data!$2:$2,0)))</f>
        <v>40.178339178999998</v>
      </c>
      <c r="Z63" s="56">
        <f>IF($A63="","",INDEX(Data!$2:$9996,ROW(Z63)-4,MATCH(Z$5,Data!$2:$2,0)))</f>
        <v>16.770270270000001</v>
      </c>
      <c r="AA63" s="56">
        <f>IF($A63="","",INDEX(Data!$2:$9996,ROW(AA63)-4,MATCH(AA$5,Data!$2:$2,0)))</f>
        <v>29.355849156000001</v>
      </c>
      <c r="AB63" s="53"/>
      <c r="AC63" s="48">
        <f>IF($A63="","",INDEX(Data!$2:$9996,ROW(AC63)-4,MATCH(AC$5,Data!$2:$2,0)))</f>
        <v>0.26607752210000002</v>
      </c>
      <c r="AD63" s="49">
        <f>IF($A63="","",INDEX(Data!$2:$9996,ROW(AD63)-4,MATCH(AD$5,Data!$2:$2,0)))</f>
        <v>5.9692786300000002E-2</v>
      </c>
      <c r="AE63" s="49">
        <f>IF($A63="","",INDEX(Data!$2:$9996,ROW(AE63)-4,MATCH(AE$5,Data!$2:$2,0)))</f>
        <v>0.1100776416</v>
      </c>
      <c r="AF63" s="49">
        <f>IF($A63="","",INDEX(Data!$2:$9996,ROW(AF63)-4,MATCH(AF$5,Data!$2:$2,0)))</f>
        <v>4.59459459E-2</v>
      </c>
      <c r="AG63" s="49">
        <f>IF($A63="","",INDEX(Data!$2:$9996,ROW(AG63)-4,MATCH(AG$5,Data!$2:$2,0)))</f>
        <v>-8.0426984000000007E-2</v>
      </c>
      <c r="AH63" s="49">
        <f>IF($A63="","",INDEX(Data!$2:$9996,ROW(AH63)-4,MATCH(AH$5,Data!$2:$2,0)))</f>
        <v>8.7628866E-2</v>
      </c>
      <c r="AI63" s="49">
        <f>IF($A63="","",INDEX(Data!$2:$9996,ROW(AI63)-4,MATCH(AI$5,Data!$2:$2,0)))</f>
        <v>-0.10240411100000001</v>
      </c>
      <c r="AJ63" s="49">
        <f>IF($A63="","",INDEX(Data!$2:$9996,ROW(AJ63)-4,MATCH(AJ$5,Data!$2:$2,0)))</f>
        <v>0</v>
      </c>
      <c r="AK63" s="49">
        <f>IF($A63="","",INDEX(Data!$2:$9996,ROW(AK63)-4,MATCH(AK$5,Data!$2:$2,0)))</f>
        <v>0.2063847358</v>
      </c>
      <c r="AL63" s="49">
        <f>IF($A63="","",INDEX(Data!$2:$9996,ROW(AL63)-4,MATCH(AL$5,Data!$2:$2,0)))</f>
        <v>3.82931595E-2</v>
      </c>
      <c r="AM63" s="49">
        <f>IF($A63="","",INDEX(Data!$2:$9996,ROW(AM63)-4,MATCH(AM$5,Data!$2:$2,0)))</f>
        <v>0.2036004662</v>
      </c>
      <c r="AN63" s="49">
        <f>IF($A63="","",INDEX(Data!$2:$9996,ROW(AN63)-4,MATCH(AN$5,Data!$2:$2,0)))</f>
        <v>-3.5508890000000001E-2</v>
      </c>
      <c r="AO63" s="53"/>
      <c r="AP63" s="49">
        <f>IF($A63="","",INDEX(Data!$2:$9996,ROW(AP63)-4,MATCH(AP$5,Data!$2:$2,0)))</f>
        <v>0.14321122250000001</v>
      </c>
      <c r="AQ63" s="49">
        <f>IF($A63="","",INDEX(Data!$2:$9996,ROW(AQ63)-4,MATCH(AQ$5,Data!$2:$2,0)))</f>
        <v>0.22282608130000001</v>
      </c>
      <c r="AR63" s="49">
        <f>IF($A63="","",INDEX(Data!$2:$9996,ROW(AR63)-4,MATCH(AR$5,Data!$2:$2,0)))</f>
        <v>8.1299607699999998E-2</v>
      </c>
      <c r="AS63" s="49">
        <f>IF($A63="","",INDEX(Data!$2:$9996,ROW(AS63)-4,MATCH(AS$5,Data!$2:$2,0)))</f>
        <v>-2.4653470000000001E-3</v>
      </c>
      <c r="AT63" s="49">
        <f>IF($A63="","",INDEX(Data!$2:$9996,ROW(AT63)-4,MATCH(AT$5,Data!$2:$2,0)))</f>
        <v>7.66379373E-2</v>
      </c>
      <c r="AU63" s="53"/>
      <c r="AV63" s="49">
        <f>IF($A63="","",INDEX(Data!$2:$9996,ROW(AV63)-4,MATCH(AV$5,Data!$2:$2,0)))</f>
        <v>5.5714870999999999E-2</v>
      </c>
      <c r="AW63" s="49">
        <f>IF($A63="","",INDEX(Data!$2:$9996,ROW(AW63)-4,MATCH(AW$5,Data!$2:$2,0)))</f>
        <v>9.0666259599999993E-2</v>
      </c>
      <c r="AX63" s="49">
        <f>IF($A63="","",INDEX(Data!$2:$9996,ROW(AX63)-4,MATCH(AX$5,Data!$2:$2,0)))</f>
        <v>0.31508067439999998</v>
      </c>
      <c r="AY63" s="49">
        <f>IF($A63="","",INDEX(Data!$2:$9996,ROW(AY63)-4,MATCH(AY$5,Data!$2:$2,0)))</f>
        <v>8.1299607699999998E-2</v>
      </c>
      <c r="AZ63" s="76">
        <f>IF($A63="","",INDEX(Data!$2:$9996,ROW(AZ63)-4,MATCH(AZ$5,Data!$2:$2,0)))</f>
        <v>3.1259577748999998</v>
      </c>
    </row>
    <row r="64" spans="1:52" s="15" customFormat="1" x14ac:dyDescent="0.25">
      <c r="A64" s="22">
        <f t="shared" si="4"/>
        <v>41912</v>
      </c>
      <c r="B64" s="50">
        <f>IF($A64="","",INDEX(Data!$2:$9996,ROW(B64)-4,MATCH(B$5,Data!$2:$2,0)))</f>
        <v>102</v>
      </c>
      <c r="C64" s="51">
        <f>IF($A64="","",INDEX(Data!$2:$9996,ROW(C64)-4,MATCH(C$5,Data!$2:$2,0)))</f>
        <v>0.22779486309999999</v>
      </c>
      <c r="D64" s="52">
        <f>IF($A64="","",INDEX(Data!$2:$9996,ROW(D64)-4,MATCH(D$5,Data!$2:$2,0)))</f>
        <v>8.4871241700000002E-2</v>
      </c>
      <c r="E64" s="52">
        <f>IF($A64="","",INDEX(Data!$2:$9996,ROW(E64)-4,MATCH(E$5,Data!$2:$2,0)))</f>
        <v>1.7779749399999999E-2</v>
      </c>
      <c r="F64" s="53"/>
      <c r="G64" s="61">
        <f>IF($A64="","",INDEX(Data!$2:$9996,ROW(G64)-4,MATCH(G$5,Data!$2:$2,0)))</f>
        <v>511.66950000000003</v>
      </c>
      <c r="H64" s="52">
        <f t="shared" si="5"/>
        <v>8.1753699788583573E-2</v>
      </c>
      <c r="I64" s="61">
        <f>IF($A64="","",INDEX(Data!$2:$9996,ROW(I64)-4,MATCH(I$5,Data!$2:$2,0)))</f>
        <v>8.2505000000000006</v>
      </c>
      <c r="J64" s="52">
        <f t="shared" si="0"/>
        <v>-0.77640921409214081</v>
      </c>
      <c r="K64" s="61">
        <f>IF($A64="","",INDEX(Data!$2:$9996,ROW(K64)-4,MATCH(K$5,Data!$2:$2,0)))</f>
        <v>93.403499999999994</v>
      </c>
      <c r="L64" s="52">
        <f t="shared" si="1"/>
        <v>7.4838895281933118E-2</v>
      </c>
      <c r="M64" s="52">
        <f>IF($A64="","",INDEX(Data!$2:$9996,ROW(M64)-4,MATCH(M$5,Data!$2:$2,0)))</f>
        <v>3.8023120000000001E-2</v>
      </c>
      <c r="N64" s="52">
        <f t="shared" si="2"/>
        <v>-9.449330809137696E-2</v>
      </c>
      <c r="O64" s="53"/>
      <c r="P64" s="61">
        <f>IF($A64="","",INDEX(Data!$2:$9996,ROW(P64)-4,MATCH(P$5,Data!$2:$2,0)))</f>
        <v>2434.9924999999998</v>
      </c>
      <c r="Q64" s="52">
        <f>IF($A64="","",INDEX(Data!$2:$9996,ROW(Q64)-4,MATCH(Q$5,Data!$2:$2,0)))</f>
        <v>0.27803519380000002</v>
      </c>
      <c r="R64" s="52">
        <f>IF($A64="","",INDEX(Data!$2:$9996,ROW(R64)-4,MATCH(R$5,Data!$2:$2,0)))</f>
        <v>0</v>
      </c>
      <c r="S64" s="52">
        <f>IF($A64="","",INDEX(Data!$2:$9996,ROW(S64)-4,MATCH(S$5,Data!$2:$2,0)))</f>
        <v>0.26672809590000002</v>
      </c>
      <c r="T64" s="52">
        <f t="shared" si="6"/>
        <v>1.2765669841533774E-2</v>
      </c>
      <c r="U64" s="52">
        <f>IF($A64="","",INDEX(Data!$2:$9996,ROW(U64)-4,MATCH(U$5,Data!$2:$2,0)))</f>
        <v>3.7193514099999998E-2</v>
      </c>
      <c r="V64" s="52">
        <f>IF($A64="","",INDEX(Data!$2:$9996,ROW(V64)-4,MATCH(V$5,Data!$2:$2,0)))</f>
        <v>0.2096822012</v>
      </c>
      <c r="W64" s="53"/>
      <c r="X64" s="59">
        <f>IF($A64="","",INDEX(Data!$2:$9996,ROW(X64)-4,MATCH(X$5,Data!$2:$2,0)))</f>
        <v>30.743900507999999</v>
      </c>
      <c r="Y64" s="54">
        <f>IF($A64="","",INDEX(Data!$2:$9996,ROW(Y64)-4,MATCH(Y$5,Data!$2:$2,0)))</f>
        <v>39.677432670999998</v>
      </c>
      <c r="Z64" s="54">
        <f>IF($A64="","",INDEX(Data!$2:$9996,ROW(Z64)-4,MATCH(Z$5,Data!$2:$2,0)))</f>
        <v>18.646962555999998</v>
      </c>
      <c r="AA64" s="54">
        <f>IF($A64="","",INDEX(Data!$2:$9996,ROW(AA64)-4,MATCH(AA$5,Data!$2:$2,0)))</f>
        <v>27.580494718000001</v>
      </c>
      <c r="AB64" s="53"/>
      <c r="AC64" s="51">
        <f>IF($A64="","",INDEX(Data!$2:$9996,ROW(AC64)-4,MATCH(AC$5,Data!$2:$2,0)))</f>
        <v>0.26672809590000002</v>
      </c>
      <c r="AD64" s="52">
        <f>IF($A64="","",INDEX(Data!$2:$9996,ROW(AD64)-4,MATCH(AD$5,Data!$2:$2,0)))</f>
        <v>6.2915191699999998E-2</v>
      </c>
      <c r="AE64" s="52">
        <f>IF($A64="","",INDEX(Data!$2:$9996,ROW(AE64)-4,MATCH(AE$5,Data!$2:$2,0)))</f>
        <v>0.10870529499999999</v>
      </c>
      <c r="AF64" s="52">
        <f>IF($A64="","",INDEX(Data!$2:$9996,ROW(AF64)-4,MATCH(AF$5,Data!$2:$2,0)))</f>
        <v>5.1087568600000001E-2</v>
      </c>
      <c r="AG64" s="52">
        <f>IF($A64="","",INDEX(Data!$2:$9996,ROW(AG64)-4,MATCH(AG$5,Data!$2:$2,0)))</f>
        <v>-7.5562999000000006E-2</v>
      </c>
      <c r="AH64" s="52">
        <f>IF($A64="","",INDEX(Data!$2:$9996,ROW(AH64)-4,MATCH(AH$5,Data!$2:$2,0)))</f>
        <v>8.2563222300000003E-2</v>
      </c>
      <c r="AI64" s="52">
        <f>IF($A64="","",INDEX(Data!$2:$9996,ROW(AI64)-4,MATCH(AI$5,Data!$2:$2,0)))</f>
        <v>-0.11501085</v>
      </c>
      <c r="AJ64" s="52">
        <f>IF($A64="","",INDEX(Data!$2:$9996,ROW(AJ64)-4,MATCH(AJ$5,Data!$2:$2,0)))</f>
        <v>0</v>
      </c>
      <c r="AK64" s="52">
        <f>IF($A64="","",INDEX(Data!$2:$9996,ROW(AK64)-4,MATCH(AK$5,Data!$2:$2,0)))</f>
        <v>0.20381290420000001</v>
      </c>
      <c r="AL64" s="52">
        <f>IF($A64="","",INDEX(Data!$2:$9996,ROW(AL64)-4,MATCH(AL$5,Data!$2:$2,0)))</f>
        <v>3.7193514099999998E-2</v>
      </c>
      <c r="AM64" s="52">
        <f>IF($A64="","",INDEX(Data!$2:$9996,ROW(AM64)-4,MATCH(AM$5,Data!$2:$2,0)))</f>
        <v>0.2096822012</v>
      </c>
      <c r="AN64" s="52">
        <f>IF($A64="","",INDEX(Data!$2:$9996,ROW(AN64)-4,MATCH(AN$5,Data!$2:$2,0)))</f>
        <v>-4.3062810999999999E-2</v>
      </c>
      <c r="AO64" s="53"/>
      <c r="AP64" s="52">
        <f>IF($A64="","",INDEX(Data!$2:$9996,ROW(AP64)-4,MATCH(AP$5,Data!$2:$2,0)))</f>
        <v>0.14223444360000001</v>
      </c>
      <c r="AQ64" s="52">
        <f>IF($A64="","",INDEX(Data!$2:$9996,ROW(AQ64)-4,MATCH(AQ$5,Data!$2:$2,0)))</f>
        <v>0.22779486309999999</v>
      </c>
      <c r="AR64" s="52">
        <f>IF($A64="","",INDEX(Data!$2:$9996,ROW(AR64)-4,MATCH(AR$5,Data!$2:$2,0)))</f>
        <v>8.4871241700000002E-2</v>
      </c>
      <c r="AS64" s="52">
        <f>IF($A64="","",INDEX(Data!$2:$9996,ROW(AS64)-4,MATCH(AS$5,Data!$2:$2,0)))</f>
        <v>-2.2619509999999999E-3</v>
      </c>
      <c r="AT64" s="52">
        <f>IF($A64="","",INDEX(Data!$2:$9996,ROW(AT64)-4,MATCH(AT$5,Data!$2:$2,0)))</f>
        <v>7.79235016E-2</v>
      </c>
      <c r="AU64" s="53"/>
      <c r="AV64" s="52">
        <f>IF($A64="","",INDEX(Data!$2:$9996,ROW(AV64)-4,MATCH(AV$5,Data!$2:$2,0)))</f>
        <v>5.6923834499999999E-2</v>
      </c>
      <c r="AW64" s="52">
        <f>IF($A64="","",INDEX(Data!$2:$9996,ROW(AW64)-4,MATCH(AW$5,Data!$2:$2,0)))</f>
        <v>9.0809403900000002E-2</v>
      </c>
      <c r="AX64" s="52">
        <f>IF($A64="","",INDEX(Data!$2:$9996,ROW(AX64)-4,MATCH(AX$5,Data!$2:$2,0)))</f>
        <v>0.30723509259999998</v>
      </c>
      <c r="AY64" s="52">
        <f>IF($A64="","",INDEX(Data!$2:$9996,ROW(AY64)-4,MATCH(AY$5,Data!$2:$2,0)))</f>
        <v>8.4871241700000002E-2</v>
      </c>
      <c r="AZ64" s="75">
        <f>IF($A64="","",INDEX(Data!$2:$9996,ROW(AZ64)-4,MATCH(AZ$5,Data!$2:$2,0)))</f>
        <v>3.1142508578000001</v>
      </c>
    </row>
    <row r="65" spans="1:52" x14ac:dyDescent="0.25">
      <c r="A65" s="23">
        <f t="shared" si="4"/>
        <v>42004</v>
      </c>
      <c r="B65" s="47">
        <f>IF($A65="","",INDEX(Data!$2:$9996,ROW(B65)-4,MATCH(B$5,Data!$2:$2,0)))</f>
        <v>102</v>
      </c>
      <c r="C65" s="48">
        <f>IF($A65="","",INDEX(Data!$2:$9996,ROW(C65)-4,MATCH(C$5,Data!$2:$2,0)))</f>
        <v>0.22287217340000001</v>
      </c>
      <c r="D65" s="49">
        <f>IF($A65="","",INDEX(Data!$2:$9996,ROW(D65)-4,MATCH(D$5,Data!$2:$2,0)))</f>
        <v>8.7019105499999999E-2</v>
      </c>
      <c r="E65" s="49">
        <f>IF($A65="","",INDEX(Data!$2:$9996,ROW(E65)-4,MATCH(E$5,Data!$2:$2,0)))</f>
        <v>-3.1662500000000001E-4</v>
      </c>
      <c r="F65" s="53"/>
      <c r="G65" s="62">
        <f>IF($A65="","",INDEX(Data!$2:$9996,ROW(G65)-4,MATCH(G$5,Data!$2:$2,0)))</f>
        <v>477.32600000000002</v>
      </c>
      <c r="H65" s="49">
        <f t="shared" si="5"/>
        <v>-6.7120475228638801E-2</v>
      </c>
      <c r="I65" s="62">
        <f>IF($A65="","",INDEX(Data!$2:$9996,ROW(I65)-4,MATCH(I$5,Data!$2:$2,0)))</f>
        <v>0.3725</v>
      </c>
      <c r="J65" s="49">
        <f t="shared" si="0"/>
        <v>-0.95485122113811294</v>
      </c>
      <c r="K65" s="62">
        <f>IF($A65="","",INDEX(Data!$2:$9996,ROW(K65)-4,MATCH(K$5,Data!$2:$2,0)))</f>
        <v>70.871499999999997</v>
      </c>
      <c r="L65" s="49">
        <f t="shared" si="1"/>
        <v>-0.24123293024351333</v>
      </c>
      <c r="M65" s="49">
        <f>IF($A65="","",INDEX(Data!$2:$9996,ROW(M65)-4,MATCH(M$5,Data!$2:$2,0)))</f>
        <v>3.2931772800000002E-2</v>
      </c>
      <c r="N65" s="49">
        <f t="shared" si="2"/>
        <v>-0.13390135265070302</v>
      </c>
      <c r="O65" s="53"/>
      <c r="P65" s="62">
        <f>IF($A65="","",INDEX(Data!$2:$9996,ROW(P65)-4,MATCH(P$5,Data!$2:$2,0)))</f>
        <v>2531.6999999999998</v>
      </c>
      <c r="Q65" s="49">
        <f>IF($A65="","",INDEX(Data!$2:$9996,ROW(Q65)-4,MATCH(Q$5,Data!$2:$2,0)))</f>
        <v>0.28644719740000002</v>
      </c>
      <c r="R65" s="49">
        <f>IF($A65="","",INDEX(Data!$2:$9996,ROW(R65)-4,MATCH(R$5,Data!$2:$2,0)))</f>
        <v>0</v>
      </c>
      <c r="S65" s="49">
        <f>IF($A65="","",INDEX(Data!$2:$9996,ROW(S65)-4,MATCH(S$5,Data!$2:$2,0)))</f>
        <v>0.27712297159999999</v>
      </c>
      <c r="T65" s="49">
        <f t="shared" si="6"/>
        <v>3.9715728077191197E-2</v>
      </c>
      <c r="U65" s="49">
        <f>IF($A65="","",INDEX(Data!$2:$9996,ROW(U65)-4,MATCH(U$5,Data!$2:$2,0)))</f>
        <v>3.7538041799999998E-2</v>
      </c>
      <c r="V65" s="49">
        <f>IF($A65="","",INDEX(Data!$2:$9996,ROW(V65)-4,MATCH(V$5,Data!$2:$2,0)))</f>
        <v>0.2185707348</v>
      </c>
      <c r="W65" s="53"/>
      <c r="X65" s="55">
        <f>IF($A65="","",INDEX(Data!$2:$9996,ROW(X65)-4,MATCH(X$5,Data!$2:$2,0)))</f>
        <v>27.474096761999999</v>
      </c>
      <c r="Y65" s="56">
        <f>IF($A65="","",INDEX(Data!$2:$9996,ROW(Y65)-4,MATCH(Y$5,Data!$2:$2,0)))</f>
        <v>40.702002628999999</v>
      </c>
      <c r="Z65" s="56">
        <f>IF($A65="","",INDEX(Data!$2:$9996,ROW(Z65)-4,MATCH(Z$5,Data!$2:$2,0)))</f>
        <v>19.491870347999999</v>
      </c>
      <c r="AA65" s="56">
        <f>IF($A65="","",INDEX(Data!$2:$9996,ROW(AA65)-4,MATCH(AA$5,Data!$2:$2,0)))</f>
        <v>32.719776215000003</v>
      </c>
      <c r="AB65" s="53"/>
      <c r="AC65" s="49">
        <f>IF($A65="","",INDEX(Data!$2:$9996,ROW(AC65)-4,MATCH(AC$5,Data!$2:$2,0)))</f>
        <v>0.27712297159999999</v>
      </c>
      <c r="AD65" s="49">
        <f>IF($A65="","",INDEX(Data!$2:$9996,ROW(AD65)-4,MATCH(AD$5,Data!$2:$2,0)))</f>
        <v>7.6445254000000004E-2</v>
      </c>
      <c r="AE65" s="49">
        <f>IF($A65="","",INDEX(Data!$2:$9996,ROW(AE65)-4,MATCH(AE$5,Data!$2:$2,0)))</f>
        <v>0.111512336</v>
      </c>
      <c r="AF65" s="49">
        <f>IF($A65="","",INDEX(Data!$2:$9996,ROW(AF65)-4,MATCH(AF$5,Data!$2:$2,0)))</f>
        <v>5.3402384499999997E-2</v>
      </c>
      <c r="AG65" s="49">
        <f>IF($A65="","",INDEX(Data!$2:$9996,ROW(AG65)-4,MATCH(AG$5,Data!$2:$2,0)))</f>
        <v>-8.9643222999999994E-2</v>
      </c>
      <c r="AH65" s="49">
        <f>IF($A65="","",INDEX(Data!$2:$9996,ROW(AH65)-4,MATCH(AH$5,Data!$2:$2,0)))</f>
        <v>0.11310366519999999</v>
      </c>
      <c r="AI65" s="49">
        <f>IF($A65="","",INDEX(Data!$2:$9996,ROW(AI65)-4,MATCH(AI$5,Data!$2:$2,0)))</f>
        <v>-0.11846570200000001</v>
      </c>
      <c r="AJ65" s="49">
        <f>IF($A65="","",INDEX(Data!$2:$9996,ROW(AJ65)-4,MATCH(AJ$5,Data!$2:$2,0)))</f>
        <v>0</v>
      </c>
      <c r="AK65" s="49">
        <f>IF($A65="","",INDEX(Data!$2:$9996,ROW(AK65)-4,MATCH(AK$5,Data!$2:$2,0)))</f>
        <v>0.2006777176</v>
      </c>
      <c r="AL65" s="49">
        <f>IF($A65="","",INDEX(Data!$2:$9996,ROW(AL65)-4,MATCH(AL$5,Data!$2:$2,0)))</f>
        <v>3.7538041799999998E-2</v>
      </c>
      <c r="AM65" s="49">
        <f>IF($A65="","",INDEX(Data!$2:$9996,ROW(AM65)-4,MATCH(AM$5,Data!$2:$2,0)))</f>
        <v>0.2185707348</v>
      </c>
      <c r="AN65" s="49">
        <f>IF($A65="","",INDEX(Data!$2:$9996,ROW(AN65)-4,MATCH(AN$5,Data!$2:$2,0)))</f>
        <v>-5.5431058999999998E-2</v>
      </c>
      <c r="AO65" s="53"/>
      <c r="AP65" s="49">
        <f>IF($A65="","",INDEX(Data!$2:$9996,ROW(AP65)-4,MATCH(AP$5,Data!$2:$2,0)))</f>
        <v>0.13486212659999999</v>
      </c>
      <c r="AQ65" s="49">
        <f>IF($A65="","",INDEX(Data!$2:$9996,ROW(AQ65)-4,MATCH(AQ$5,Data!$2:$2,0)))</f>
        <v>0.22287217340000001</v>
      </c>
      <c r="AR65" s="49">
        <f>IF($A65="","",INDEX(Data!$2:$9996,ROW(AR65)-4,MATCH(AR$5,Data!$2:$2,0)))</f>
        <v>8.7019105499999999E-2</v>
      </c>
      <c r="AS65" s="49">
        <f>IF($A65="","",INDEX(Data!$2:$9996,ROW(AS65)-4,MATCH(AS$5,Data!$2:$2,0)))</f>
        <v>-1.9954859999999999E-3</v>
      </c>
      <c r="AT65" s="49">
        <f>IF($A65="","",INDEX(Data!$2:$9996,ROW(AT65)-4,MATCH(AT$5,Data!$2:$2,0)))</f>
        <v>7.9946182800000001E-2</v>
      </c>
      <c r="AU65" s="53"/>
      <c r="AV65" s="49">
        <f>IF($A65="","",INDEX(Data!$2:$9996,ROW(AV65)-4,MATCH(AV$5,Data!$2:$2,0)))</f>
        <v>5.8679283300000003E-2</v>
      </c>
      <c r="AW65" s="49">
        <f>IF($A65="","",INDEX(Data!$2:$9996,ROW(AW65)-4,MATCH(AW$5,Data!$2:$2,0)))</f>
        <v>9.2674657300000005E-2</v>
      </c>
      <c r="AX65" s="49">
        <f>IF($A65="","",INDEX(Data!$2:$9996,ROW(AX65)-4,MATCH(AX$5,Data!$2:$2,0)))</f>
        <v>0.29293503739999999</v>
      </c>
      <c r="AY65" s="49">
        <f>IF($A65="","",INDEX(Data!$2:$9996,ROW(AY65)-4,MATCH(AY$5,Data!$2:$2,0)))</f>
        <v>8.7019105499999999E-2</v>
      </c>
      <c r="AZ65" s="76">
        <f>IF($A65="","",INDEX(Data!$2:$9996,ROW(AZ65)-4,MATCH(AZ$5,Data!$2:$2,0)))</f>
        <v>3.2558878833999998</v>
      </c>
    </row>
    <row r="66" spans="1:52" s="15" customFormat="1" x14ac:dyDescent="0.25">
      <c r="A66" s="22">
        <f t="shared" si="4"/>
        <v>42094</v>
      </c>
      <c r="B66" s="50">
        <f>IF($A66="","",INDEX(Data!$2:$9996,ROW(B66)-4,MATCH(B$5,Data!$2:$2,0)))</f>
        <v>104</v>
      </c>
      <c r="C66" s="51">
        <f>IF($A66="","",INDEX(Data!$2:$9996,ROW(C66)-4,MATCH(C$5,Data!$2:$2,0)))</f>
        <v>0.23660860659999999</v>
      </c>
      <c r="D66" s="52">
        <f>IF($A66="","",INDEX(Data!$2:$9996,ROW(D66)-4,MATCH(D$5,Data!$2:$2,0)))</f>
        <v>8.4137829299999994E-2</v>
      </c>
      <c r="E66" s="52">
        <f>IF($A66="","",INDEX(Data!$2:$9996,ROW(E66)-4,MATCH(E$5,Data!$2:$2,0)))</f>
        <v>3.2614346999999999E-3</v>
      </c>
      <c r="F66" s="53"/>
      <c r="G66" s="61">
        <f>IF($A66="","",INDEX(Data!$2:$9996,ROW(G66)-4,MATCH(G$5,Data!$2:$2,0)))</f>
        <v>493.7405</v>
      </c>
      <c r="H66" s="52">
        <f t="shared" si="5"/>
        <v>3.4388447308547981E-2</v>
      </c>
      <c r="I66" s="61">
        <f>IF($A66="","",INDEX(Data!$2:$9996,ROW(I66)-4,MATCH(I$5,Data!$2:$2,0)))</f>
        <v>3.8614999999999999</v>
      </c>
      <c r="J66" s="52">
        <f t="shared" si="0"/>
        <v>9.3664429530201332</v>
      </c>
      <c r="K66" s="61">
        <f>IF($A66="","",INDEX(Data!$2:$9996,ROW(K66)-4,MATCH(K$5,Data!$2:$2,0)))</f>
        <v>92.762500000000003</v>
      </c>
      <c r="L66" s="52">
        <f t="shared" si="1"/>
        <v>0.30888297834813722</v>
      </c>
      <c r="M66" s="52">
        <f>IF($A66="","",INDEX(Data!$2:$9996,ROW(M66)-4,MATCH(M$5,Data!$2:$2,0)))</f>
        <v>3.5736281100000003E-2</v>
      </c>
      <c r="N66" s="52">
        <f t="shared" si="2"/>
        <v>8.5161169944668186E-2</v>
      </c>
      <c r="O66" s="53"/>
      <c r="P66" s="61">
        <f>IF($A66="","",INDEX(Data!$2:$9996,ROW(P66)-4,MATCH(P$5,Data!$2:$2,0)))</f>
        <v>2369.9</v>
      </c>
      <c r="Q66" s="52">
        <f>IF($A66="","",INDEX(Data!$2:$9996,ROW(Q66)-4,MATCH(Q$5,Data!$2:$2,0)))</f>
        <v>0.2915712868</v>
      </c>
      <c r="R66" s="52">
        <f>IF($A66="","",INDEX(Data!$2:$9996,ROW(R66)-4,MATCH(R$5,Data!$2:$2,0)))</f>
        <v>0</v>
      </c>
      <c r="S66" s="52">
        <f>IF($A66="","",INDEX(Data!$2:$9996,ROW(S66)-4,MATCH(S$5,Data!$2:$2,0)))</f>
        <v>0.28500047429999997</v>
      </c>
      <c r="T66" s="52">
        <f t="shared" si="6"/>
        <v>-6.3909625943042128E-2</v>
      </c>
      <c r="U66" s="52">
        <f>IF($A66="","",INDEX(Data!$2:$9996,ROW(U66)-4,MATCH(U$5,Data!$2:$2,0)))</f>
        <v>4.0476154799999997E-2</v>
      </c>
      <c r="V66" s="52">
        <f>IF($A66="","",INDEX(Data!$2:$9996,ROW(V66)-4,MATCH(V$5,Data!$2:$2,0)))</f>
        <v>0.2245072031</v>
      </c>
      <c r="W66" s="53"/>
      <c r="X66" s="59">
        <f>IF($A66="","",INDEX(Data!$2:$9996,ROW(X66)-4,MATCH(X$5,Data!$2:$2,0)))</f>
        <v>32.165186662000004</v>
      </c>
      <c r="Y66" s="54">
        <f>IF($A66="","",INDEX(Data!$2:$9996,ROW(Y66)-4,MATCH(Y$5,Data!$2:$2,0)))</f>
        <v>45.236640291999997</v>
      </c>
      <c r="Z66" s="54">
        <f>IF($A66="","",INDEX(Data!$2:$9996,ROW(Z66)-4,MATCH(Z$5,Data!$2:$2,0)))</f>
        <v>15.022092489</v>
      </c>
      <c r="AA66" s="54">
        <f>IF($A66="","",INDEX(Data!$2:$9996,ROW(AA66)-4,MATCH(AA$5,Data!$2:$2,0)))</f>
        <v>28.093546118999999</v>
      </c>
      <c r="AB66" s="53"/>
      <c r="AC66" s="51">
        <f>IF($A66="","",INDEX(Data!$2:$9996,ROW(AC66)-4,MATCH(AC$5,Data!$2:$2,0)))</f>
        <v>0.28500047429999997</v>
      </c>
      <c r="AD66" s="52">
        <f>IF($A66="","",INDEX(Data!$2:$9996,ROW(AD66)-4,MATCH(AD$5,Data!$2:$2,0)))</f>
        <v>6.9291552100000001E-2</v>
      </c>
      <c r="AE66" s="52">
        <f>IF($A66="","",INDEX(Data!$2:$9996,ROW(AE66)-4,MATCH(AE$5,Data!$2:$2,0)))</f>
        <v>0.1239360008</v>
      </c>
      <c r="AF66" s="52">
        <f>IF($A66="","",INDEX(Data!$2:$9996,ROW(AF66)-4,MATCH(AF$5,Data!$2:$2,0)))</f>
        <v>4.1156417799999997E-2</v>
      </c>
      <c r="AG66" s="52">
        <f>IF($A66="","",INDEX(Data!$2:$9996,ROW(AG66)-4,MATCH(AG$5,Data!$2:$2,0)))</f>
        <v>-7.6968620000000001E-2</v>
      </c>
      <c r="AH66" s="52">
        <f>IF($A66="","",INDEX(Data!$2:$9996,ROW(AH66)-4,MATCH(AH$5,Data!$2:$2,0)))</f>
        <v>8.7756659099999995E-2</v>
      </c>
      <c r="AI66" s="52">
        <f>IF($A66="","",INDEX(Data!$2:$9996,ROW(AI66)-4,MATCH(AI$5,Data!$2:$2,0)))</f>
        <v>-0.12303185599999999</v>
      </c>
      <c r="AJ66" s="52">
        <f>IF($A66="","",INDEX(Data!$2:$9996,ROW(AJ66)-4,MATCH(AJ$5,Data!$2:$2,0)))</f>
        <v>0</v>
      </c>
      <c r="AK66" s="52">
        <f>IF($A66="","",INDEX(Data!$2:$9996,ROW(AK66)-4,MATCH(AK$5,Data!$2:$2,0)))</f>
        <v>0.21570892219999999</v>
      </c>
      <c r="AL66" s="52">
        <f>IF($A66="","",INDEX(Data!$2:$9996,ROW(AL66)-4,MATCH(AL$5,Data!$2:$2,0)))</f>
        <v>4.0476154799999997E-2</v>
      </c>
      <c r="AM66" s="52">
        <f>IF($A66="","",INDEX(Data!$2:$9996,ROW(AM66)-4,MATCH(AM$5,Data!$2:$2,0)))</f>
        <v>0.2245072031</v>
      </c>
      <c r="AN66" s="52">
        <f>IF($A66="","",INDEX(Data!$2:$9996,ROW(AN66)-4,MATCH(AN$5,Data!$2:$2,0)))</f>
        <v>-4.9274435999999998E-2</v>
      </c>
      <c r="AO66" s="53"/>
      <c r="AP66" s="52">
        <f>IF($A66="","",INDEX(Data!$2:$9996,ROW(AP66)-4,MATCH(AP$5,Data!$2:$2,0)))</f>
        <v>0.14826742949999999</v>
      </c>
      <c r="AQ66" s="52">
        <f>IF($A66="","",INDEX(Data!$2:$9996,ROW(AQ66)-4,MATCH(AQ$5,Data!$2:$2,0)))</f>
        <v>0.23660860659999999</v>
      </c>
      <c r="AR66" s="52">
        <f>IF($A66="","",INDEX(Data!$2:$9996,ROW(AR66)-4,MATCH(AR$5,Data!$2:$2,0)))</f>
        <v>8.4137829299999994E-2</v>
      </c>
      <c r="AS66" s="52">
        <f>IF($A66="","",INDEX(Data!$2:$9996,ROW(AS66)-4,MATCH(AS$5,Data!$2:$2,0)))</f>
        <v>-2.2002089999999998E-3</v>
      </c>
      <c r="AT66" s="52">
        <f>IF($A66="","",INDEX(Data!$2:$9996,ROW(AT66)-4,MATCH(AT$5,Data!$2:$2,0)))</f>
        <v>8.0194813300000001E-2</v>
      </c>
      <c r="AU66" s="53"/>
      <c r="AV66" s="52">
        <f>IF($A66="","",INDEX(Data!$2:$9996,ROW(AV66)-4,MATCH(AV$5,Data!$2:$2,0)))</f>
        <v>6.0643804900000001E-2</v>
      </c>
      <c r="AW66" s="52">
        <f>IF($A66="","",INDEX(Data!$2:$9996,ROW(AW66)-4,MATCH(AW$5,Data!$2:$2,0)))</f>
        <v>8.8044270100000002E-2</v>
      </c>
      <c r="AX66" s="52">
        <f>IF($A66="","",INDEX(Data!$2:$9996,ROW(AX66)-4,MATCH(AX$5,Data!$2:$2,0)))</f>
        <v>0.28800131960000003</v>
      </c>
      <c r="AY66" s="52">
        <f>IF($A66="","",INDEX(Data!$2:$9996,ROW(AY66)-4,MATCH(AY$5,Data!$2:$2,0)))</f>
        <v>8.4137829299999994E-2</v>
      </c>
      <c r="AZ66" s="75">
        <f>IF($A66="","",INDEX(Data!$2:$9996,ROW(AZ66)-4,MATCH(AZ$5,Data!$2:$2,0)))</f>
        <v>3.1665534111000002</v>
      </c>
    </row>
    <row r="67" spans="1:52" x14ac:dyDescent="0.25">
      <c r="A67" s="23">
        <f t="shared" si="4"/>
        <v>42185</v>
      </c>
      <c r="B67" s="47">
        <f>IF($A67="","",INDEX(Data!$2:$9996,ROW(B67)-4,MATCH(B$5,Data!$2:$2,0)))</f>
        <v>105</v>
      </c>
      <c r="C67" s="48">
        <f>IF($A67="","",INDEX(Data!$2:$9996,ROW(C67)-4,MATCH(C$5,Data!$2:$2,0)))</f>
        <v>0.24511893109999999</v>
      </c>
      <c r="D67" s="49">
        <f>IF($A67="","",INDEX(Data!$2:$9996,ROW(D67)-4,MATCH(D$5,Data!$2:$2,0)))</f>
        <v>8.3775822599999994E-2</v>
      </c>
      <c r="E67" s="49">
        <f>IF($A67="","",INDEX(Data!$2:$9996,ROW(E67)-4,MATCH(E$5,Data!$2:$2,0)))</f>
        <v>8.6361005000000005E-3</v>
      </c>
      <c r="F67" s="53"/>
      <c r="G67" s="62">
        <f>IF($A67="","",INDEX(Data!$2:$9996,ROW(G67)-4,MATCH(G$5,Data!$2:$2,0)))</f>
        <v>480.9</v>
      </c>
      <c r="H67" s="49">
        <f t="shared" si="5"/>
        <v>-2.6006576329063589E-2</v>
      </c>
      <c r="I67" s="62">
        <f>IF($A67="","",INDEX(Data!$2:$9996,ROW(I67)-4,MATCH(I$5,Data!$2:$2,0)))</f>
        <v>13.042</v>
      </c>
      <c r="J67" s="49">
        <f t="shared" si="0"/>
        <v>2.3774439984461999</v>
      </c>
      <c r="K67" s="62">
        <f>IF($A67="","",INDEX(Data!$2:$9996,ROW(K67)-4,MATCH(K$5,Data!$2:$2,0)))</f>
        <v>122</v>
      </c>
      <c r="L67" s="49">
        <f t="shared" si="1"/>
        <v>0.31518663252930867</v>
      </c>
      <c r="M67" s="49">
        <f>IF($A67="","",INDEX(Data!$2:$9996,ROW(M67)-4,MATCH(M$5,Data!$2:$2,0)))</f>
        <v>4.6231805899999999E-2</v>
      </c>
      <c r="N67" s="49">
        <f t="shared" si="2"/>
        <v>0.29369381695399732</v>
      </c>
      <c r="O67" s="53"/>
      <c r="P67" s="62">
        <f>IF($A67="","",INDEX(Data!$2:$9996,ROW(P67)-4,MATCH(P$5,Data!$2:$2,0)))</f>
        <v>2332.982</v>
      </c>
      <c r="Q67" s="49">
        <f>IF($A67="","",INDEX(Data!$2:$9996,ROW(Q67)-4,MATCH(Q$5,Data!$2:$2,0)))</f>
        <v>0.29360393309999999</v>
      </c>
      <c r="R67" s="49">
        <f>IF($A67="","",INDEX(Data!$2:$9996,ROW(R67)-4,MATCH(R$5,Data!$2:$2,0)))</f>
        <v>0</v>
      </c>
      <c r="S67" s="49">
        <f>IF($A67="","",INDEX(Data!$2:$9996,ROW(S67)-4,MATCH(S$5,Data!$2:$2,0)))</f>
        <v>0.28612343210000002</v>
      </c>
      <c r="T67" s="49">
        <f t="shared" si="6"/>
        <v>-1.5577872484071107E-2</v>
      </c>
      <c r="U67" s="49">
        <f>IF($A67="","",INDEX(Data!$2:$9996,ROW(U67)-4,MATCH(U$5,Data!$2:$2,0)))</f>
        <v>3.9405622600000002E-2</v>
      </c>
      <c r="V67" s="49">
        <f>IF($A67="","",INDEX(Data!$2:$9996,ROW(V67)-4,MATCH(V$5,Data!$2:$2,0)))</f>
        <v>0.22314417589999999</v>
      </c>
      <c r="W67" s="53"/>
      <c r="X67" s="60">
        <f>IF($A67="","",INDEX(Data!$2:$9996,ROW(X67)-4,MATCH(X$5,Data!$2:$2,0)))</f>
        <v>28.774607318000001</v>
      </c>
      <c r="Y67" s="56">
        <f>IF($A67="","",INDEX(Data!$2:$9996,ROW(Y67)-4,MATCH(Y$5,Data!$2:$2,0)))</f>
        <v>38.717816683999999</v>
      </c>
      <c r="Z67" s="56">
        <f>IF($A67="","",INDEX(Data!$2:$9996,ROW(Z67)-4,MATCH(Z$5,Data!$2:$2,0)))</f>
        <v>17.243725671</v>
      </c>
      <c r="AA67" s="56">
        <f>IF($A67="","",INDEX(Data!$2:$9996,ROW(AA67)-4,MATCH(AA$5,Data!$2:$2,0)))</f>
        <v>27.186935037000001</v>
      </c>
      <c r="AB67" s="53"/>
      <c r="AC67" s="48">
        <f>IF($A67="","",INDEX(Data!$2:$9996,ROW(AC67)-4,MATCH(AC$5,Data!$2:$2,0)))</f>
        <v>0.28612343210000002</v>
      </c>
      <c r="AD67" s="49">
        <f>IF($A67="","",INDEX(Data!$2:$9996,ROW(AD67)-4,MATCH(AD$5,Data!$2:$2,0)))</f>
        <v>4.7889981700000001E-2</v>
      </c>
      <c r="AE67" s="49">
        <f>IF($A67="","",INDEX(Data!$2:$9996,ROW(AE67)-4,MATCH(AE$5,Data!$2:$2,0)))</f>
        <v>0.1060762101</v>
      </c>
      <c r="AF67" s="49">
        <f>IF($A67="","",INDEX(Data!$2:$9996,ROW(AF67)-4,MATCH(AF$5,Data!$2:$2,0)))</f>
        <v>4.7243083999999998E-2</v>
      </c>
      <c r="AG67" s="49">
        <f>IF($A67="","",INDEX(Data!$2:$9996,ROW(AG67)-4,MATCH(AG$5,Data!$2:$2,0)))</f>
        <v>-7.4484754E-2</v>
      </c>
      <c r="AH67" s="49">
        <f>IF($A67="","",INDEX(Data!$2:$9996,ROW(AH67)-4,MATCH(AH$5,Data!$2:$2,0)))</f>
        <v>9.8825765300000007E-2</v>
      </c>
      <c r="AI67" s="49">
        <f>IF($A67="","",INDEX(Data!$2:$9996,ROW(AI67)-4,MATCH(AI$5,Data!$2:$2,0)))</f>
        <v>-0.116469823</v>
      </c>
      <c r="AJ67" s="49">
        <f>IF($A67="","",INDEX(Data!$2:$9996,ROW(AJ67)-4,MATCH(AJ$5,Data!$2:$2,0)))</f>
        <v>0</v>
      </c>
      <c r="AK67" s="49">
        <f>IF($A67="","",INDEX(Data!$2:$9996,ROW(AK67)-4,MATCH(AK$5,Data!$2:$2,0)))</f>
        <v>0.23823345039999999</v>
      </c>
      <c r="AL67" s="49">
        <f>IF($A67="","",INDEX(Data!$2:$9996,ROW(AL67)-4,MATCH(AL$5,Data!$2:$2,0)))</f>
        <v>3.9405622600000002E-2</v>
      </c>
      <c r="AM67" s="49">
        <f>IF($A67="","",INDEX(Data!$2:$9996,ROW(AM67)-4,MATCH(AM$5,Data!$2:$2,0)))</f>
        <v>0.22314417589999999</v>
      </c>
      <c r="AN67" s="49">
        <f>IF($A67="","",INDEX(Data!$2:$9996,ROW(AN67)-4,MATCH(AN$5,Data!$2:$2,0)))</f>
        <v>-2.4316348000000002E-2</v>
      </c>
      <c r="AO67" s="53"/>
      <c r="AP67" s="49">
        <f>IF($A67="","",INDEX(Data!$2:$9996,ROW(AP67)-4,MATCH(AP$5,Data!$2:$2,0)))</f>
        <v>0.1571709234</v>
      </c>
      <c r="AQ67" s="49">
        <f>IF($A67="","",INDEX(Data!$2:$9996,ROW(AQ67)-4,MATCH(AQ$5,Data!$2:$2,0)))</f>
        <v>0.24511893109999999</v>
      </c>
      <c r="AR67" s="49">
        <f>IF($A67="","",INDEX(Data!$2:$9996,ROW(AR67)-4,MATCH(AR$5,Data!$2:$2,0)))</f>
        <v>8.3775822599999994E-2</v>
      </c>
      <c r="AS67" s="49">
        <f>IF($A67="","",INDEX(Data!$2:$9996,ROW(AS67)-4,MATCH(AS$5,Data!$2:$2,0)))</f>
        <v>-1.9584189999999999E-3</v>
      </c>
      <c r="AT67" s="49">
        <f>IF($A67="","",INDEX(Data!$2:$9996,ROW(AT67)-4,MATCH(AT$5,Data!$2:$2,0)))</f>
        <v>8.2319695799999995E-2</v>
      </c>
      <c r="AU67" s="53"/>
      <c r="AV67" s="49">
        <f>IF($A67="","",INDEX(Data!$2:$9996,ROW(AV67)-4,MATCH(AV$5,Data!$2:$2,0)))</f>
        <v>6.2995063099999998E-2</v>
      </c>
      <c r="AW67" s="49">
        <f>IF($A67="","",INDEX(Data!$2:$9996,ROW(AW67)-4,MATCH(AW$5,Data!$2:$2,0)))</f>
        <v>8.8826192999999998E-2</v>
      </c>
      <c r="AX67" s="49">
        <f>IF($A67="","",INDEX(Data!$2:$9996,ROW(AX67)-4,MATCH(AX$5,Data!$2:$2,0)))</f>
        <v>0.28207190900000001</v>
      </c>
      <c r="AY67" s="49">
        <f>IF($A67="","",INDEX(Data!$2:$9996,ROW(AY67)-4,MATCH(AY$5,Data!$2:$2,0)))</f>
        <v>8.3775822599999994E-2</v>
      </c>
      <c r="AZ67" s="76">
        <f>IF($A67="","",INDEX(Data!$2:$9996,ROW(AZ67)-4,MATCH(AZ$5,Data!$2:$2,0)))</f>
        <v>3.2194035179</v>
      </c>
    </row>
    <row r="68" spans="1:52" s="15" customFormat="1" x14ac:dyDescent="0.25">
      <c r="A68" s="24">
        <v>42277</v>
      </c>
      <c r="B68" s="50">
        <f>IF($A68="","",INDEX(Data!$2:$9996,ROW(B68)-4,MATCH(B$5,Data!$2:$2,0)))</f>
        <v>107</v>
      </c>
      <c r="C68" s="51">
        <f>IF($A68="","",INDEX(Data!$2:$9996,ROW(C68)-4,MATCH(C$5,Data!$2:$2,0)))</f>
        <v>0.25192176710000003</v>
      </c>
      <c r="D68" s="52">
        <f>IF($A68="","",INDEX(Data!$2:$9996,ROW(D68)-4,MATCH(D$5,Data!$2:$2,0)))</f>
        <v>8.4119276000000007E-2</v>
      </c>
      <c r="E68" s="52">
        <f>IF($A68="","",INDEX(Data!$2:$9996,ROW(E68)-4,MATCH(E$5,Data!$2:$2,0)))</f>
        <v>1.49513315E-2</v>
      </c>
      <c r="F68" s="53"/>
      <c r="G68" s="61">
        <f>IF($A68="","",INDEX(Data!$2:$9996,ROW(G68)-4,MATCH(G$5,Data!$2:$2,0)))</f>
        <v>450.173</v>
      </c>
      <c r="H68" s="52">
        <f t="shared" si="5"/>
        <v>-6.3894780619671396E-2</v>
      </c>
      <c r="I68" s="61">
        <f>IF($A68="","",INDEX(Data!$2:$9996,ROW(I68)-4,MATCH(I$5,Data!$2:$2,0)))</f>
        <v>11.276</v>
      </c>
      <c r="J68" s="52">
        <f t="shared" si="0"/>
        <v>-0.13540867965036038</v>
      </c>
      <c r="K68" s="61">
        <f>IF($A68="","",INDEX(Data!$2:$9996,ROW(K68)-4,MATCH(K$5,Data!$2:$2,0)))</f>
        <v>88.63</v>
      </c>
      <c r="L68" s="52">
        <f t="shared" si="1"/>
        <v>-0.27352459016393449</v>
      </c>
      <c r="M68" s="52">
        <f>IF($A68="","",INDEX(Data!$2:$9996,ROW(M68)-4,MATCH(M$5,Data!$2:$2,0)))</f>
        <v>3.7749478500000003E-2</v>
      </c>
      <c r="N68" s="52">
        <f t="shared" si="2"/>
        <v>-0.18347384954737397</v>
      </c>
      <c r="O68" s="53"/>
      <c r="P68" s="61">
        <f>IF($A68="","",INDEX(Data!$2:$9996,ROW(P68)-4,MATCH(P$5,Data!$2:$2,0)))</f>
        <v>2052.181</v>
      </c>
      <c r="Q68" s="52">
        <f>IF($A68="","",INDEX(Data!$2:$9996,ROW(Q68)-4,MATCH(Q$5,Data!$2:$2,0)))</f>
        <v>0.30266845440000001</v>
      </c>
      <c r="R68" s="52">
        <f>IF($A68="","",INDEX(Data!$2:$9996,ROW(R68)-4,MATCH(R$5,Data!$2:$2,0)))</f>
        <v>0</v>
      </c>
      <c r="S68" s="52">
        <f>IF($A68="","",INDEX(Data!$2:$9996,ROW(S68)-4,MATCH(S$5,Data!$2:$2,0)))</f>
        <v>0.28888888889999997</v>
      </c>
      <c r="T68" s="52">
        <f t="shared" si="6"/>
        <v>-0.12036140870353905</v>
      </c>
      <c r="U68" s="52">
        <f>IF($A68="","",INDEX(Data!$2:$9996,ROW(U68)-4,MATCH(U$5,Data!$2:$2,0)))</f>
        <v>3.5230600299999998E-2</v>
      </c>
      <c r="V68" s="52">
        <f>IF($A68="","",INDEX(Data!$2:$9996,ROW(V68)-4,MATCH(V$5,Data!$2:$2,0)))</f>
        <v>0.2348765796</v>
      </c>
      <c r="W68" s="53"/>
      <c r="X68" s="59">
        <f>IF($A68="","",INDEX(Data!$2:$9996,ROW(X68)-4,MATCH(X$5,Data!$2:$2,0)))</f>
        <v>30.214214824999999</v>
      </c>
      <c r="Y68" s="54">
        <f>IF($A68="","",INDEX(Data!$2:$9996,ROW(Y68)-4,MATCH(Y$5,Data!$2:$2,0)))</f>
        <v>40.1131989</v>
      </c>
      <c r="Z68" s="54">
        <f>IF($A68="","",INDEX(Data!$2:$9996,ROW(Z68)-4,MATCH(Z$5,Data!$2:$2,0)))</f>
        <v>17.990382689</v>
      </c>
      <c r="AA68" s="54">
        <f>IF($A68="","",INDEX(Data!$2:$9996,ROW(AA68)-4,MATCH(AA$5,Data!$2:$2,0)))</f>
        <v>27.889366763999998</v>
      </c>
      <c r="AB68" s="53"/>
      <c r="AC68" s="51">
        <f>IF($A68="","",INDEX(Data!$2:$9996,ROW(AC68)-4,MATCH(AC$5,Data!$2:$2,0)))</f>
        <v>0.28888888889999997</v>
      </c>
      <c r="AD68" s="52">
        <f>IF($A68="","",INDEX(Data!$2:$9996,ROW(AD68)-4,MATCH(AD$5,Data!$2:$2,0)))</f>
        <v>4.952724E-2</v>
      </c>
      <c r="AE68" s="52">
        <f>IF($A68="","",INDEX(Data!$2:$9996,ROW(AE68)-4,MATCH(AE$5,Data!$2:$2,0)))</f>
        <v>0.1098991751</v>
      </c>
      <c r="AF68" s="52">
        <f>IF($A68="","",INDEX(Data!$2:$9996,ROW(AF68)-4,MATCH(AF$5,Data!$2:$2,0)))</f>
        <v>4.9288719699999997E-2</v>
      </c>
      <c r="AG68" s="52">
        <f>IF($A68="","",INDEX(Data!$2:$9996,ROW(AG68)-4,MATCH(AG$5,Data!$2:$2,0)))</f>
        <v>-7.6409223999999998E-2</v>
      </c>
      <c r="AH68" s="52">
        <f>IF($A68="","",INDEX(Data!$2:$9996,ROW(AH68)-4,MATCH(AH$5,Data!$2:$2,0)))</f>
        <v>9.12587802E-2</v>
      </c>
      <c r="AI68" s="52">
        <f>IF($A68="","",INDEX(Data!$2:$9996,ROW(AI68)-4,MATCH(AI$5,Data!$2:$2,0)))</f>
        <v>-0.125835486</v>
      </c>
      <c r="AJ68" s="52">
        <f>IF($A68="","",INDEX(Data!$2:$9996,ROW(AJ68)-4,MATCH(AJ$5,Data!$2:$2,0)))</f>
        <v>0</v>
      </c>
      <c r="AK68" s="52">
        <f>IF($A68="","",INDEX(Data!$2:$9996,ROW(AK68)-4,MATCH(AK$5,Data!$2:$2,0)))</f>
        <v>0.2393616489</v>
      </c>
      <c r="AL68" s="52">
        <f>IF($A68="","",INDEX(Data!$2:$9996,ROW(AL68)-4,MATCH(AL$5,Data!$2:$2,0)))</f>
        <v>3.5230600299999998E-2</v>
      </c>
      <c r="AM68" s="52">
        <f>IF($A68="","",INDEX(Data!$2:$9996,ROW(AM68)-4,MATCH(AM$5,Data!$2:$2,0)))</f>
        <v>0.2348765796</v>
      </c>
      <c r="AN68" s="52">
        <f>IF($A68="","",INDEX(Data!$2:$9996,ROW(AN68)-4,MATCH(AN$5,Data!$2:$2,0)))</f>
        <v>-3.0745531E-2</v>
      </c>
      <c r="AO68" s="53"/>
      <c r="AP68" s="52">
        <f>IF($A68="","",INDEX(Data!$2:$9996,ROW(AP68)-4,MATCH(AP$5,Data!$2:$2,0)))</f>
        <v>0.1661050536</v>
      </c>
      <c r="AQ68" s="52">
        <f>IF($A68="","",INDEX(Data!$2:$9996,ROW(AQ68)-4,MATCH(AQ$5,Data!$2:$2,0)))</f>
        <v>0.25192176710000003</v>
      </c>
      <c r="AR68" s="52">
        <f>IF($A68="","",INDEX(Data!$2:$9996,ROW(AR68)-4,MATCH(AR$5,Data!$2:$2,0)))</f>
        <v>8.4119276000000007E-2</v>
      </c>
      <c r="AS68" s="52">
        <f>IF($A68="","",INDEX(Data!$2:$9996,ROW(AS68)-4,MATCH(AS$5,Data!$2:$2,0)))</f>
        <v>-1.4304820000000001E-3</v>
      </c>
      <c r="AT68" s="52">
        <f>IF($A68="","",INDEX(Data!$2:$9996,ROW(AT68)-4,MATCH(AT$5,Data!$2:$2,0)))</f>
        <v>8.4709659600000001E-2</v>
      </c>
      <c r="AU68" s="53"/>
      <c r="AV68" s="52">
        <f>IF($A68="","",INDEX(Data!$2:$9996,ROW(AV68)-4,MATCH(AV$5,Data!$2:$2,0)))</f>
        <v>6.1962644499999997E-2</v>
      </c>
      <c r="AW68" s="52">
        <f>IF($A68="","",INDEX(Data!$2:$9996,ROW(AW68)-4,MATCH(AW$5,Data!$2:$2,0)))</f>
        <v>8.4946908200000004E-2</v>
      </c>
      <c r="AX68" s="52">
        <f>IF($A68="","",INDEX(Data!$2:$9996,ROW(AX68)-4,MATCH(AX$5,Data!$2:$2,0)))</f>
        <v>0.28316233419999998</v>
      </c>
      <c r="AY68" s="52">
        <f>IF($A68="","",INDEX(Data!$2:$9996,ROW(AY68)-4,MATCH(AY$5,Data!$2:$2,0)))</f>
        <v>8.4119276000000007E-2</v>
      </c>
      <c r="AZ68" s="75">
        <f>IF($A68="","",INDEX(Data!$2:$9996,ROW(AZ68)-4,MATCH(AZ$5,Data!$2:$2,0)))</f>
        <v>3.2244623656</v>
      </c>
    </row>
    <row r="69" spans="1:52" x14ac:dyDescent="0.25">
      <c r="A69" s="23">
        <v>42369</v>
      </c>
      <c r="B69" s="47">
        <f>IF($A69="","",INDEX(Data!$2:$9996,ROW(B69)-4,MATCH(B$5,Data!$2:$2,0)))</f>
        <v>100</v>
      </c>
      <c r="C69" s="48">
        <f>IF($A69="","",INDEX(Data!$2:$9996,ROW(C69)-4,MATCH(C$5,Data!$2:$2,0)))</f>
        <v>0.26783798889999999</v>
      </c>
      <c r="D69" s="49">
        <f>IF($A69="","",INDEX(Data!$2:$9996,ROW(D69)-4,MATCH(D$5,Data!$2:$2,0)))</f>
        <v>8.4828440599999999E-2</v>
      </c>
      <c r="E69" s="49">
        <f>IF($A69="","",INDEX(Data!$2:$9996,ROW(E69)-4,MATCH(E$5,Data!$2:$2,0)))</f>
        <v>1.1766762300000001E-2</v>
      </c>
      <c r="F69" s="53"/>
      <c r="G69" s="62">
        <f>IF($A69="","",INDEX(Data!$2:$9996,ROW(G69)-4,MATCH(G$5,Data!$2:$2,0)))</f>
        <v>511.1</v>
      </c>
      <c r="H69" s="49">
        <f t="shared" si="5"/>
        <v>0.13534130212162884</v>
      </c>
      <c r="I69" s="62">
        <f>IF($A69="","",INDEX(Data!$2:$9996,ROW(I69)-4,MATCH(I$5,Data!$2:$2,0)))</f>
        <v>18.0245</v>
      </c>
      <c r="J69" s="49">
        <f t="shared" si="0"/>
        <v>0.5984835047889322</v>
      </c>
      <c r="K69" s="62">
        <f>IF($A69="","",INDEX(Data!$2:$9996,ROW(K69)-4,MATCH(K$5,Data!$2:$2,0)))</f>
        <v>70.349999999999994</v>
      </c>
      <c r="L69" s="49">
        <f t="shared" si="1"/>
        <v>-0.20625070517883337</v>
      </c>
      <c r="M69" s="49">
        <f>IF($A69="","",INDEX(Data!$2:$9996,ROW(M69)-4,MATCH(M$5,Data!$2:$2,0)))</f>
        <v>3.2327478200000002E-2</v>
      </c>
      <c r="N69" s="49">
        <f t="shared" si="2"/>
        <v>-0.1436311312221174</v>
      </c>
      <c r="O69" s="53"/>
      <c r="P69" s="62">
        <f>IF($A69="","",INDEX(Data!$2:$9996,ROW(P69)-4,MATCH(P$5,Data!$2:$2,0)))</f>
        <v>2188.38</v>
      </c>
      <c r="Q69" s="49">
        <f>IF($A69="","",INDEX(Data!$2:$9996,ROW(Q69)-4,MATCH(Q$5,Data!$2:$2,0)))</f>
        <v>0.30511120250000001</v>
      </c>
      <c r="R69" s="49">
        <f>IF($A69="","",INDEX(Data!$2:$9996,ROW(R69)-4,MATCH(R$5,Data!$2:$2,0)))</f>
        <v>0</v>
      </c>
      <c r="S69" s="49">
        <f>IF($A69="","",INDEX(Data!$2:$9996,ROW(S69)-4,MATCH(S$5,Data!$2:$2,0)))</f>
        <v>0.29575996139999999</v>
      </c>
      <c r="T69" s="49">
        <f t="shared" si="6"/>
        <v>6.6367927585334857E-2</v>
      </c>
      <c r="U69" s="49">
        <f>IF($A69="","",INDEX(Data!$2:$9996,ROW(U69)-4,MATCH(U$5,Data!$2:$2,0)))</f>
        <v>3.9090428500000003E-2</v>
      </c>
      <c r="V69" s="49">
        <f>IF($A69="","",INDEX(Data!$2:$9996,ROW(V69)-4,MATCH(V$5,Data!$2:$2,0)))</f>
        <v>0.2441565658</v>
      </c>
      <c r="W69" s="53"/>
      <c r="X69" s="55">
        <f>IF($A69="","",INDEX(Data!$2:$9996,ROW(X69)-4,MATCH(X$5,Data!$2:$2,0)))</f>
        <v>25.903221241000001</v>
      </c>
      <c r="Y69" s="56">
        <f>IF($A69="","",INDEX(Data!$2:$9996,ROW(Y69)-4,MATCH(Y$5,Data!$2:$2,0)))</f>
        <v>36.853570740000002</v>
      </c>
      <c r="Z69" s="56">
        <f>IF($A69="","",INDEX(Data!$2:$9996,ROW(Z69)-4,MATCH(Z$5,Data!$2:$2,0)))</f>
        <v>19.236538580000001</v>
      </c>
      <c r="AA69" s="56">
        <f>IF($A69="","",INDEX(Data!$2:$9996,ROW(AA69)-4,MATCH(AA$5,Data!$2:$2,0)))</f>
        <v>30.186888078999999</v>
      </c>
      <c r="AB69" s="53"/>
      <c r="AC69" s="49">
        <f>IF($A69="","",INDEX(Data!$2:$9996,ROW(AC69)-4,MATCH(AC$5,Data!$2:$2,0)))</f>
        <v>0.29575996139999999</v>
      </c>
      <c r="AD69" s="49">
        <f>IF($A69="","",INDEX(Data!$2:$9996,ROW(AD69)-4,MATCH(AD$5,Data!$2:$2,0)))</f>
        <v>4.7083918699999998E-2</v>
      </c>
      <c r="AE69" s="49">
        <f>IF($A69="","",INDEX(Data!$2:$9996,ROW(AE69)-4,MATCH(AE$5,Data!$2:$2,0)))</f>
        <v>0.100968687</v>
      </c>
      <c r="AF69" s="49">
        <f>IF($A69="","",INDEX(Data!$2:$9996,ROW(AF69)-4,MATCH(AF$5,Data!$2:$2,0)))</f>
        <v>5.2702845399999997E-2</v>
      </c>
      <c r="AG69" s="49">
        <f>IF($A69="","",INDEX(Data!$2:$9996,ROW(AG69)-4,MATCH(AG$5,Data!$2:$2,0)))</f>
        <v>-8.2703803000000006E-2</v>
      </c>
      <c r="AH69" s="49">
        <f>IF($A69="","",INDEX(Data!$2:$9996,ROW(AH69)-4,MATCH(AH$5,Data!$2:$2,0)))</f>
        <v>8.7603730399999996E-2</v>
      </c>
      <c r="AI69" s="49">
        <f>IF($A69="","",INDEX(Data!$2:$9996,ROW(AI69)-4,MATCH(AI$5,Data!$2:$2,0)))</f>
        <v>-0.123296692</v>
      </c>
      <c r="AJ69" s="49">
        <f>IF($A69="","",INDEX(Data!$2:$9996,ROW(AJ69)-4,MATCH(AJ$5,Data!$2:$2,0)))</f>
        <v>0</v>
      </c>
      <c r="AK69" s="49">
        <f>IF($A69="","",INDEX(Data!$2:$9996,ROW(AK69)-4,MATCH(AK$5,Data!$2:$2,0)))</f>
        <v>0.24867604269999999</v>
      </c>
      <c r="AL69" s="49">
        <f>IF($A69="","",INDEX(Data!$2:$9996,ROW(AL69)-4,MATCH(AL$5,Data!$2:$2,0)))</f>
        <v>3.9090428500000003E-2</v>
      </c>
      <c r="AM69" s="49">
        <f>IF($A69="","",INDEX(Data!$2:$9996,ROW(AM69)-4,MATCH(AM$5,Data!$2:$2,0)))</f>
        <v>0.2441565658</v>
      </c>
      <c r="AN69" s="49">
        <f>IF($A69="","",INDEX(Data!$2:$9996,ROW(AN69)-4,MATCH(AN$5,Data!$2:$2,0)))</f>
        <v>-3.4570952000000002E-2</v>
      </c>
      <c r="AO69" s="53"/>
      <c r="AP69" s="49">
        <f>IF($A69="","",INDEX(Data!$2:$9996,ROW(AP69)-4,MATCH(AP$5,Data!$2:$2,0)))</f>
        <v>0.17557779579999999</v>
      </c>
      <c r="AQ69" s="49">
        <f>IF($A69="","",INDEX(Data!$2:$9996,ROW(AQ69)-4,MATCH(AQ$5,Data!$2:$2,0)))</f>
        <v>0.26783798889999999</v>
      </c>
      <c r="AR69" s="49">
        <f>IF($A69="","",INDEX(Data!$2:$9996,ROW(AR69)-4,MATCH(AR$5,Data!$2:$2,0)))</f>
        <v>8.4828440599999999E-2</v>
      </c>
      <c r="AS69" s="49">
        <f>IF($A69="","",INDEX(Data!$2:$9996,ROW(AS69)-4,MATCH(AS$5,Data!$2:$2,0)))</f>
        <v>-1.495688E-3</v>
      </c>
      <c r="AT69" s="49">
        <f>IF($A69="","",INDEX(Data!$2:$9996,ROW(AT69)-4,MATCH(AT$5,Data!$2:$2,0)))</f>
        <v>8.7898190799999998E-2</v>
      </c>
      <c r="AU69" s="53"/>
      <c r="AV69" s="49">
        <f>IF($A69="","",INDEX(Data!$2:$9996,ROW(AV69)-4,MATCH(AV$5,Data!$2:$2,0)))</f>
        <v>6.5893542799999996E-2</v>
      </c>
      <c r="AW69" s="49">
        <f>IF($A69="","",INDEX(Data!$2:$9996,ROW(AW69)-4,MATCH(AW$5,Data!$2:$2,0)))</f>
        <v>8.2896213199999999E-2</v>
      </c>
      <c r="AX69" s="49">
        <f>IF($A69="","",INDEX(Data!$2:$9996,ROW(AX69)-4,MATCH(AX$5,Data!$2:$2,0)))</f>
        <v>0.26584577259999997</v>
      </c>
      <c r="AY69" s="49">
        <f>IF($A69="","",INDEX(Data!$2:$9996,ROW(AY69)-4,MATCH(AY$5,Data!$2:$2,0)))</f>
        <v>8.4828440599999999E-2</v>
      </c>
      <c r="AZ69" s="76">
        <f>IF($A69="","",INDEX(Data!$2:$9996,ROW(AZ69)-4,MATCH(AZ$5,Data!$2:$2,0)))</f>
        <v>3.2850582405000002</v>
      </c>
    </row>
    <row r="70" spans="1:52" s="15" customFormat="1" x14ac:dyDescent="0.25">
      <c r="A70" s="24">
        <v>42460</v>
      </c>
      <c r="B70" s="50">
        <f>IF($A70="","",INDEX(Data!$2:$9996,ROW(B70)-4,MATCH(B$5,Data!$2:$2,0)))</f>
        <v>103</v>
      </c>
      <c r="C70" s="51">
        <f>IF($A70="","",INDEX(Data!$2:$9996,ROW(C70)-4,MATCH(C$5,Data!$2:$2,0)))</f>
        <v>0.2612485625</v>
      </c>
      <c r="D70" s="52">
        <f>IF($A70="","",INDEX(Data!$2:$9996,ROW(D70)-4,MATCH(D$5,Data!$2:$2,0)))</f>
        <v>9.2656826600000006E-2</v>
      </c>
      <c r="E70" s="52">
        <f>IF($A70="","",INDEX(Data!$2:$9996,ROW(E70)-4,MATCH(E$5,Data!$2:$2,0)))</f>
        <v>3.1124367999999999E-3</v>
      </c>
      <c r="F70" s="53"/>
      <c r="G70" s="61">
        <f>IF($A70="","",INDEX(Data!$2:$9996,ROW(G70)-4,MATCH(G$5,Data!$2:$2,0)))</f>
        <v>507.5</v>
      </c>
      <c r="H70" s="52">
        <f t="shared" si="5"/>
        <v>-7.0436313832909856E-3</v>
      </c>
      <c r="I70" s="61">
        <f>IF($A70="","",INDEX(Data!$2:$9996,ROW(I70)-4,MATCH(I$5,Data!$2:$2,0)))</f>
        <v>7.9569999999999999</v>
      </c>
      <c r="J70" s="52">
        <f t="shared" si="0"/>
        <v>-0.55854531332353186</v>
      </c>
      <c r="K70" s="61">
        <f>IF($A70="","",INDEX(Data!$2:$9996,ROW(K70)-4,MATCH(K$5,Data!$2:$2,0)))</f>
        <v>61</v>
      </c>
      <c r="L70" s="52">
        <f t="shared" si="1"/>
        <v>-0.13290689410092388</v>
      </c>
      <c r="M70" s="52">
        <f>IF($A70="","",INDEX(Data!$2:$9996,ROW(M70)-4,MATCH(M$5,Data!$2:$2,0)))</f>
        <v>3.3355027699999998E-2</v>
      </c>
      <c r="N70" s="52">
        <f t="shared" si="2"/>
        <v>3.1785637396238207E-2</v>
      </c>
      <c r="O70" s="53"/>
      <c r="P70" s="61">
        <f>IF($A70="","",INDEX(Data!$2:$9996,ROW(P70)-4,MATCH(P$5,Data!$2:$2,0)))</f>
        <v>2012.367</v>
      </c>
      <c r="Q70" s="52">
        <f>IF($A70="","",INDEX(Data!$2:$9996,ROW(Q70)-4,MATCH(Q$5,Data!$2:$2,0)))</f>
        <v>0.32429237649999998</v>
      </c>
      <c r="R70" s="52">
        <f>IF($A70="","",INDEX(Data!$2:$9996,ROW(R70)-4,MATCH(R$5,Data!$2:$2,0)))</f>
        <v>0</v>
      </c>
      <c r="S70" s="52">
        <f>IF($A70="","",INDEX(Data!$2:$9996,ROW(S70)-4,MATCH(S$5,Data!$2:$2,0)))</f>
        <v>0.30779100250000002</v>
      </c>
      <c r="T70" s="52">
        <f t="shared" si="6"/>
        <v>-8.0430729580785856E-2</v>
      </c>
      <c r="U70" s="52">
        <f>IF($A70="","",INDEX(Data!$2:$9996,ROW(U70)-4,MATCH(U$5,Data!$2:$2,0)))</f>
        <v>3.8350316699999998E-2</v>
      </c>
      <c r="V70" s="52">
        <f>IF($A70="","",INDEX(Data!$2:$9996,ROW(V70)-4,MATCH(V$5,Data!$2:$2,0)))</f>
        <v>0.23916467729999999</v>
      </c>
      <c r="W70" s="53"/>
      <c r="X70" s="59">
        <f>IF($A70="","",INDEX(Data!$2:$9996,ROW(X70)-4,MATCH(X$5,Data!$2:$2,0)))</f>
        <v>30.502460290999998</v>
      </c>
      <c r="Y70" s="54">
        <f>IF($A70="","",INDEX(Data!$2:$9996,ROW(Y70)-4,MATCH(Y$5,Data!$2:$2,0)))</f>
        <v>40.447105061000002</v>
      </c>
      <c r="Z70" s="54">
        <f>IF($A70="","",INDEX(Data!$2:$9996,ROW(Z70)-4,MATCH(Z$5,Data!$2:$2,0)))</f>
        <v>17.489206726999999</v>
      </c>
      <c r="AA70" s="54">
        <f>IF($A70="","",INDEX(Data!$2:$9996,ROW(AA70)-4,MATCH(AA$5,Data!$2:$2,0)))</f>
        <v>27.433851496999999</v>
      </c>
      <c r="AB70" s="53"/>
      <c r="AC70" s="51">
        <f>IF($A70="","",INDEX(Data!$2:$9996,ROW(AC70)-4,MATCH(AC$5,Data!$2:$2,0)))</f>
        <v>0.30779100250000002</v>
      </c>
      <c r="AD70" s="52">
        <f>IF($A70="","",INDEX(Data!$2:$9996,ROW(AD70)-4,MATCH(AD$5,Data!$2:$2,0)))</f>
        <v>4.3179142500000003E-2</v>
      </c>
      <c r="AE70" s="52">
        <f>IF($A70="","",INDEX(Data!$2:$9996,ROW(AE70)-4,MATCH(AE$5,Data!$2:$2,0)))</f>
        <v>0.1108139865</v>
      </c>
      <c r="AF70" s="52">
        <f>IF($A70="","",INDEX(Data!$2:$9996,ROW(AF70)-4,MATCH(AF$5,Data!$2:$2,0)))</f>
        <v>4.7915634899999997E-2</v>
      </c>
      <c r="AG70" s="52">
        <f>IF($A70="","",INDEX(Data!$2:$9996,ROW(AG70)-4,MATCH(AG$5,Data!$2:$2,0)))</f>
        <v>-7.5161237000000006E-2</v>
      </c>
      <c r="AH70" s="52">
        <f>IF($A70="","",INDEX(Data!$2:$9996,ROW(AH70)-4,MATCH(AH$5,Data!$2:$2,0)))</f>
        <v>7.6909334499999996E-2</v>
      </c>
      <c r="AI70" s="52">
        <f>IF($A70="","",INDEX(Data!$2:$9996,ROW(AI70)-4,MATCH(AI$5,Data!$2:$2,0)))</f>
        <v>-0.13011282800000001</v>
      </c>
      <c r="AJ70" s="52">
        <f>IF($A70="","",INDEX(Data!$2:$9996,ROW(AJ70)-4,MATCH(AJ$5,Data!$2:$2,0)))</f>
        <v>0</v>
      </c>
      <c r="AK70" s="52">
        <f>IF($A70="","",INDEX(Data!$2:$9996,ROW(AK70)-4,MATCH(AK$5,Data!$2:$2,0)))</f>
        <v>0.26461185999999998</v>
      </c>
      <c r="AL70" s="52">
        <f>IF($A70="","",INDEX(Data!$2:$9996,ROW(AL70)-4,MATCH(AL$5,Data!$2:$2,0)))</f>
        <v>3.8350316699999998E-2</v>
      </c>
      <c r="AM70" s="52">
        <f>IF($A70="","",INDEX(Data!$2:$9996,ROW(AM70)-4,MATCH(AM$5,Data!$2:$2,0)))</f>
        <v>0.23916467729999999</v>
      </c>
      <c r="AN70" s="52">
        <f>IF($A70="","",INDEX(Data!$2:$9996,ROW(AN70)-4,MATCH(AN$5,Data!$2:$2,0)))</f>
        <v>-1.2903134E-2</v>
      </c>
      <c r="AO70" s="53"/>
      <c r="AP70" s="52">
        <f>IF($A70="","",INDEX(Data!$2:$9996,ROW(AP70)-4,MATCH(AP$5,Data!$2:$2,0)))</f>
        <v>0.17193709239999999</v>
      </c>
      <c r="AQ70" s="52">
        <f>IF($A70="","",INDEX(Data!$2:$9996,ROW(AQ70)-4,MATCH(AQ$5,Data!$2:$2,0)))</f>
        <v>0.2612485625</v>
      </c>
      <c r="AR70" s="52">
        <f>IF($A70="","",INDEX(Data!$2:$9996,ROW(AR70)-4,MATCH(AR$5,Data!$2:$2,0)))</f>
        <v>9.2656826600000006E-2</v>
      </c>
      <c r="AS70" s="52">
        <f>IF($A70="","",INDEX(Data!$2:$9996,ROW(AS70)-4,MATCH(AS$5,Data!$2:$2,0)))</f>
        <v>-1.618729E-3</v>
      </c>
      <c r="AT70" s="52">
        <f>IF($A70="","",INDEX(Data!$2:$9996,ROW(AT70)-4,MATCH(AT$5,Data!$2:$2,0)))</f>
        <v>9.1563808400000002E-2</v>
      </c>
      <c r="AU70" s="53"/>
      <c r="AV70" s="52">
        <f>IF($A70="","",INDEX(Data!$2:$9996,ROW(AV70)-4,MATCH(AV$5,Data!$2:$2,0)))</f>
        <v>6.7108456999999996E-2</v>
      </c>
      <c r="AW70" s="52">
        <f>IF($A70="","",INDEX(Data!$2:$9996,ROW(AW70)-4,MATCH(AW$5,Data!$2:$2,0)))</f>
        <v>8.2156611000000004E-2</v>
      </c>
      <c r="AX70" s="52">
        <f>IF($A70="","",INDEX(Data!$2:$9996,ROW(AX70)-4,MATCH(AX$5,Data!$2:$2,0)))</f>
        <v>0.26034858389999999</v>
      </c>
      <c r="AY70" s="52">
        <f>IF($A70="","",INDEX(Data!$2:$9996,ROW(AY70)-4,MATCH(AY$5,Data!$2:$2,0)))</f>
        <v>9.2656826600000006E-2</v>
      </c>
      <c r="AZ70" s="75">
        <f>IF($A70="","",INDEX(Data!$2:$9996,ROW(AZ70)-4,MATCH(AZ$5,Data!$2:$2,0)))</f>
        <v>3.2058361392000001</v>
      </c>
    </row>
    <row r="71" spans="1:52" x14ac:dyDescent="0.25">
      <c r="A71" s="23">
        <v>42551</v>
      </c>
      <c r="B71" s="47">
        <f>IF($A71="","",INDEX(Data!$2:$9996,ROW(B71)-4,MATCH(B$5,Data!$2:$2,0)))</f>
        <v>101</v>
      </c>
      <c r="C71" s="48">
        <f>IF($A71="","",INDEX(Data!$2:$9996,ROW(C71)-4,MATCH(C$5,Data!$2:$2,0)))</f>
        <v>0.26058432479999999</v>
      </c>
      <c r="D71" s="49">
        <f>IF($A71="","",INDEX(Data!$2:$9996,ROW(D71)-4,MATCH(D$5,Data!$2:$2,0)))</f>
        <v>9.4710743799999997E-2</v>
      </c>
      <c r="E71" s="49">
        <f>IF($A71="","",INDEX(Data!$2:$9996,ROW(E71)-4,MATCH(E$5,Data!$2:$2,0)))</f>
        <v>1.03633558E-2</v>
      </c>
      <c r="F71" s="53"/>
      <c r="G71" s="62">
        <f>IF($A71="","",INDEX(Data!$2:$9996,ROW(G71)-4,MATCH(G$5,Data!$2:$2,0)))</f>
        <v>505.36</v>
      </c>
      <c r="H71" s="49">
        <f t="shared" si="5"/>
        <v>-4.2167487684728793E-3</v>
      </c>
      <c r="I71" s="62">
        <f>IF($A71="","",INDEX(Data!$2:$9996,ROW(I71)-4,MATCH(I$5,Data!$2:$2,0)))</f>
        <v>8.8979999999999997</v>
      </c>
      <c r="J71" s="49">
        <f t="shared" ref="J71:J119" si="7">IF($A71="","",(I71-I70)/I70)</f>
        <v>0.11826065099912025</v>
      </c>
      <c r="K71" s="62">
        <f>IF($A71="","",INDEX(Data!$2:$9996,ROW(K71)-4,MATCH(K$5,Data!$2:$2,0)))</f>
        <v>75.855500000000006</v>
      </c>
      <c r="L71" s="49">
        <f t="shared" ref="L71:L119" si="8">IF($A71="","",(K71-K70)/K70)</f>
        <v>0.24353278688524602</v>
      </c>
      <c r="M71" s="49">
        <f>IF($A71="","",INDEX(Data!$2:$9996,ROW(M71)-4,MATCH(M$5,Data!$2:$2,0)))</f>
        <v>5.1478821000000001E-2</v>
      </c>
      <c r="N71" s="49">
        <f t="shared" ref="N71:N119" si="9">IF($A71="","",(M71-M70)/M70)</f>
        <v>0.54336016336151938</v>
      </c>
      <c r="O71" s="53"/>
      <c r="P71" s="62">
        <f>IF($A71="","",INDEX(Data!$2:$9996,ROW(P71)-4,MATCH(P$5,Data!$2:$2,0)))</f>
        <v>2039.367</v>
      </c>
      <c r="Q71" s="49">
        <f>IF($A71="","",INDEX(Data!$2:$9996,ROW(Q71)-4,MATCH(Q$5,Data!$2:$2,0)))</f>
        <v>0.32648050039999998</v>
      </c>
      <c r="R71" s="49">
        <f>IF($A71="","",INDEX(Data!$2:$9996,ROW(R71)-4,MATCH(R$5,Data!$2:$2,0)))</f>
        <v>0</v>
      </c>
      <c r="S71" s="49">
        <f>IF($A71="","",INDEX(Data!$2:$9996,ROW(S71)-4,MATCH(S$5,Data!$2:$2,0)))</f>
        <v>0.3180648807</v>
      </c>
      <c r="T71" s="49">
        <f t="shared" ref="T71:T102" si="10">IF($A71="","",(P71-P70)/P70)</f>
        <v>1.3417035759381862E-2</v>
      </c>
      <c r="U71" s="49">
        <f>IF($A71="","",INDEX(Data!$2:$9996,ROW(U71)-4,MATCH(U$5,Data!$2:$2,0)))</f>
        <v>3.9374537199999997E-2</v>
      </c>
      <c r="V71" s="49">
        <f>IF($A71="","",INDEX(Data!$2:$9996,ROW(V71)-4,MATCH(V$5,Data!$2:$2,0)))</f>
        <v>0.23265115980000001</v>
      </c>
      <c r="W71" s="53"/>
      <c r="X71" s="60">
        <f>IF($A71="","",INDEX(Data!$2:$9996,ROW(X71)-4,MATCH(X$5,Data!$2:$2,0)))</f>
        <v>25.147400513000001</v>
      </c>
      <c r="Y71" s="56">
        <f>IF($A71="","",INDEX(Data!$2:$9996,ROW(Y71)-4,MATCH(Y$5,Data!$2:$2,0)))</f>
        <v>36.590495867999998</v>
      </c>
      <c r="Z71" s="56">
        <f>IF($A71="","",INDEX(Data!$2:$9996,ROW(Z71)-4,MATCH(Z$5,Data!$2:$2,0)))</f>
        <v>17.328995956</v>
      </c>
      <c r="AA71" s="56">
        <f>IF($A71="","",INDEX(Data!$2:$9996,ROW(AA71)-4,MATCH(AA$5,Data!$2:$2,0)))</f>
        <v>28.772091311000001</v>
      </c>
      <c r="AB71" s="53"/>
      <c r="AC71" s="48">
        <f>IF($A71="","",INDEX(Data!$2:$9996,ROW(AC71)-4,MATCH(AC$5,Data!$2:$2,0)))</f>
        <v>0.3180648807</v>
      </c>
      <c r="AD71" s="49">
        <f>IF($A71="","",INDEX(Data!$2:$9996,ROW(AD71)-4,MATCH(AD$5,Data!$2:$2,0)))</f>
        <v>4.4424673800000002E-2</v>
      </c>
      <c r="AE71" s="49">
        <f>IF($A71="","",INDEX(Data!$2:$9996,ROW(AE71)-4,MATCH(AE$5,Data!$2:$2,0)))</f>
        <v>0.1002479339</v>
      </c>
      <c r="AF71" s="49">
        <f>IF($A71="","",INDEX(Data!$2:$9996,ROW(AF71)-4,MATCH(AF$5,Data!$2:$2,0)))</f>
        <v>4.7476701199999999E-2</v>
      </c>
      <c r="AG71" s="49">
        <f>IF($A71="","",INDEX(Data!$2:$9996,ROW(AG71)-4,MATCH(AG$5,Data!$2:$2,0)))</f>
        <v>-7.8827647000000001E-2</v>
      </c>
      <c r="AH71" s="49">
        <f>IF($A71="","",INDEX(Data!$2:$9996,ROW(AH71)-4,MATCH(AH$5,Data!$2:$2,0)))</f>
        <v>7.5519128099999999E-2</v>
      </c>
      <c r="AI71" s="49">
        <f>IF($A71="","",INDEX(Data!$2:$9996,ROW(AI71)-4,MATCH(AI$5,Data!$2:$2,0)))</f>
        <v>-0.11851239700000001</v>
      </c>
      <c r="AJ71" s="49">
        <f>IF($A71="","",INDEX(Data!$2:$9996,ROW(AJ71)-4,MATCH(AJ$5,Data!$2:$2,0)))</f>
        <v>0</v>
      </c>
      <c r="AK71" s="49">
        <f>IF($A71="","",INDEX(Data!$2:$9996,ROW(AK71)-4,MATCH(AK$5,Data!$2:$2,0)))</f>
        <v>0.27364020690000002</v>
      </c>
      <c r="AL71" s="49">
        <f>IF($A71="","",INDEX(Data!$2:$9996,ROW(AL71)-4,MATCH(AL$5,Data!$2:$2,0)))</f>
        <v>3.9374537199999997E-2</v>
      </c>
      <c r="AM71" s="49">
        <f>IF($A71="","",INDEX(Data!$2:$9996,ROW(AM71)-4,MATCH(AM$5,Data!$2:$2,0)))</f>
        <v>0.23265115980000001</v>
      </c>
      <c r="AN71" s="49">
        <f>IF($A71="","",INDEX(Data!$2:$9996,ROW(AN71)-4,MATCH(AN$5,Data!$2:$2,0)))</f>
        <v>1.6145099E-3</v>
      </c>
      <c r="AO71" s="53"/>
      <c r="AP71" s="49">
        <f>IF($A71="","",INDEX(Data!$2:$9996,ROW(AP71)-4,MATCH(AP$5,Data!$2:$2,0)))</f>
        <v>0.1644421683</v>
      </c>
      <c r="AQ71" s="49">
        <f>IF($A71="","",INDEX(Data!$2:$9996,ROW(AQ71)-4,MATCH(AQ$5,Data!$2:$2,0)))</f>
        <v>0.26058432479999999</v>
      </c>
      <c r="AR71" s="49">
        <f>IF($A71="","",INDEX(Data!$2:$9996,ROW(AR71)-4,MATCH(AR$5,Data!$2:$2,0)))</f>
        <v>9.4710743799999997E-2</v>
      </c>
      <c r="AS71" s="49">
        <f>IF($A71="","",INDEX(Data!$2:$9996,ROW(AS71)-4,MATCH(AS$5,Data!$2:$2,0)))</f>
        <v>-1.945893E-3</v>
      </c>
      <c r="AT71" s="49">
        <f>IF($A71="","",INDEX(Data!$2:$9996,ROW(AT71)-4,MATCH(AT$5,Data!$2:$2,0)))</f>
        <v>9.4245914599999994E-2</v>
      </c>
      <c r="AU71" s="53"/>
      <c r="AV71" s="49">
        <f>IF($A71="","",INDEX(Data!$2:$9996,ROW(AV71)-4,MATCH(AV$5,Data!$2:$2,0)))</f>
        <v>6.3625731000000005E-2</v>
      </c>
      <c r="AW71" s="49">
        <f>IF($A71="","",INDEX(Data!$2:$9996,ROW(AW71)-4,MATCH(AW$5,Data!$2:$2,0)))</f>
        <v>8.3846157300000002E-2</v>
      </c>
      <c r="AX71" s="49">
        <f>IF($A71="","",INDEX(Data!$2:$9996,ROW(AX71)-4,MATCH(AX$5,Data!$2:$2,0)))</f>
        <v>0.25520677310000001</v>
      </c>
      <c r="AY71" s="49">
        <f>IF($A71="","",INDEX(Data!$2:$9996,ROW(AY71)-4,MATCH(AY$5,Data!$2:$2,0)))</f>
        <v>9.4710743799999997E-2</v>
      </c>
      <c r="AZ71" s="76">
        <f>IF($A71="","",INDEX(Data!$2:$9996,ROW(AZ71)-4,MATCH(AZ$5,Data!$2:$2,0)))</f>
        <v>3.2232073734000002</v>
      </c>
    </row>
    <row r="72" spans="1:52" s="15" customFormat="1" x14ac:dyDescent="0.25">
      <c r="A72" s="24">
        <v>42643</v>
      </c>
      <c r="B72" s="50">
        <f>IF($A72="","",INDEX(Data!$2:$9996,ROW(B72)-4,MATCH(B$5,Data!$2:$2,0)))</f>
        <v>102</v>
      </c>
      <c r="C72" s="51">
        <f>IF($A72="","",INDEX(Data!$2:$9996,ROW(C72)-4,MATCH(C$5,Data!$2:$2,0)))</f>
        <v>0.2487797209</v>
      </c>
      <c r="D72" s="52">
        <f>IF($A72="","",INDEX(Data!$2:$9996,ROW(D72)-4,MATCH(D$5,Data!$2:$2,0)))</f>
        <v>9.0568692000000006E-2</v>
      </c>
      <c r="E72" s="52">
        <f>IF($A72="","",INDEX(Data!$2:$9996,ROW(E72)-4,MATCH(E$5,Data!$2:$2,0)))</f>
        <v>2.1784424699999999E-2</v>
      </c>
      <c r="F72" s="53"/>
      <c r="G72" s="61">
        <f>IF($A72="","",INDEX(Data!$2:$9996,ROW(G72)-4,MATCH(G$5,Data!$2:$2,0)))</f>
        <v>570.5</v>
      </c>
      <c r="H72" s="52">
        <f t="shared" ref="H72:H119" si="11">IF($A72="","",(G72-G71)/G71)</f>
        <v>0.12889821117619121</v>
      </c>
      <c r="I72" s="61">
        <f>IF($A72="","",INDEX(Data!$2:$9996,ROW(I72)-4,MATCH(I$5,Data!$2:$2,0)))</f>
        <v>23.548999999999999</v>
      </c>
      <c r="J72" s="52">
        <f t="shared" si="7"/>
        <v>1.6465497864688694</v>
      </c>
      <c r="K72" s="61">
        <f>IF($A72="","",INDEX(Data!$2:$9996,ROW(K72)-4,MATCH(K$5,Data!$2:$2,0)))</f>
        <v>84.927000000000007</v>
      </c>
      <c r="L72" s="52">
        <f t="shared" si="8"/>
        <v>0.11958921897555219</v>
      </c>
      <c r="M72" s="52">
        <f>IF($A72="","",INDEX(Data!$2:$9996,ROW(M72)-4,MATCH(M$5,Data!$2:$2,0)))</f>
        <v>3.9403695199999998E-2</v>
      </c>
      <c r="N72" s="52">
        <f t="shared" si="9"/>
        <v>-0.23456492525343584</v>
      </c>
      <c r="O72" s="53"/>
      <c r="P72" s="61">
        <f>IF($A72="","",INDEX(Data!$2:$9996,ROW(P72)-4,MATCH(P$5,Data!$2:$2,0)))</f>
        <v>2330.6880000000001</v>
      </c>
      <c r="Q72" s="52">
        <f>IF($A72="","",INDEX(Data!$2:$9996,ROW(Q72)-4,MATCH(Q$5,Data!$2:$2,0)))</f>
        <v>0.32042461439999997</v>
      </c>
      <c r="R72" s="52">
        <f>IF($A72="","",INDEX(Data!$2:$9996,ROW(R72)-4,MATCH(R$5,Data!$2:$2,0)))</f>
        <v>0</v>
      </c>
      <c r="S72" s="52">
        <f>IF($A72="","",INDEX(Data!$2:$9996,ROW(S72)-4,MATCH(S$5,Data!$2:$2,0)))</f>
        <v>0.31673859570000001</v>
      </c>
      <c r="T72" s="52">
        <f t="shared" si="10"/>
        <v>0.14284873688747546</v>
      </c>
      <c r="U72" s="52">
        <f>IF($A72="","",INDEX(Data!$2:$9996,ROW(U72)-4,MATCH(U$5,Data!$2:$2,0)))</f>
        <v>4.1182900299999999E-2</v>
      </c>
      <c r="V72" s="52">
        <f>IF($A72="","",INDEX(Data!$2:$9996,ROW(V72)-4,MATCH(V$5,Data!$2:$2,0)))</f>
        <v>0.2232181721</v>
      </c>
      <c r="W72" s="53"/>
      <c r="X72" s="59">
        <f>IF($A72="","",INDEX(Data!$2:$9996,ROW(X72)-4,MATCH(X$5,Data!$2:$2,0)))</f>
        <v>30.191352436999999</v>
      </c>
      <c r="Y72" s="54">
        <f>IF($A72="","",INDEX(Data!$2:$9996,ROW(Y72)-4,MATCH(Y$5,Data!$2:$2,0)))</f>
        <v>40.332847821000001</v>
      </c>
      <c r="Z72" s="54">
        <f>IF($A72="","",INDEX(Data!$2:$9996,ROW(Z72)-4,MATCH(Z$5,Data!$2:$2,0)))</f>
        <v>18.840760902</v>
      </c>
      <c r="AA72" s="54">
        <f>IF($A72="","",INDEX(Data!$2:$9996,ROW(AA72)-4,MATCH(AA$5,Data!$2:$2,0)))</f>
        <v>28.982256285999998</v>
      </c>
      <c r="AB72" s="53"/>
      <c r="AC72" s="51">
        <f>IF($A72="","",INDEX(Data!$2:$9996,ROW(AC72)-4,MATCH(AC$5,Data!$2:$2,0)))</f>
        <v>0.31673859570000001</v>
      </c>
      <c r="AD72" s="52">
        <f>IF($A72="","",INDEX(Data!$2:$9996,ROW(AD72)-4,MATCH(AD$5,Data!$2:$2,0)))</f>
        <v>3.7230375699999999E-2</v>
      </c>
      <c r="AE72" s="52">
        <f>IF($A72="","",INDEX(Data!$2:$9996,ROW(AE72)-4,MATCH(AE$5,Data!$2:$2,0)))</f>
        <v>0.1105009529</v>
      </c>
      <c r="AF72" s="52">
        <f>IF($A72="","",INDEX(Data!$2:$9996,ROW(AF72)-4,MATCH(AF$5,Data!$2:$2,0)))</f>
        <v>5.1618522999999999E-2</v>
      </c>
      <c r="AG72" s="52">
        <f>IF($A72="","",INDEX(Data!$2:$9996,ROW(AG72)-4,MATCH(AG$5,Data!$2:$2,0)))</f>
        <v>-7.9403442000000005E-2</v>
      </c>
      <c r="AH72" s="52">
        <f>IF($A72="","",INDEX(Data!$2:$9996,ROW(AH72)-4,MATCH(AH$5,Data!$2:$2,0)))</f>
        <v>7.2506049700000005E-2</v>
      </c>
      <c r="AI72" s="52">
        <f>IF($A72="","",INDEX(Data!$2:$9996,ROW(AI72)-4,MATCH(AI$5,Data!$2:$2,0)))</f>
        <v>-0.12872007399999999</v>
      </c>
      <c r="AJ72" s="52">
        <f>IF($A72="","",INDEX(Data!$2:$9996,ROW(AJ72)-4,MATCH(AJ$5,Data!$2:$2,0)))</f>
        <v>0</v>
      </c>
      <c r="AK72" s="52">
        <f>IF($A72="","",INDEX(Data!$2:$9996,ROW(AK72)-4,MATCH(AK$5,Data!$2:$2,0)))</f>
        <v>0.27950821999999997</v>
      </c>
      <c r="AL72" s="52">
        <f>IF($A72="","",INDEX(Data!$2:$9996,ROW(AL72)-4,MATCH(AL$5,Data!$2:$2,0)))</f>
        <v>4.1182900299999999E-2</v>
      </c>
      <c r="AM72" s="52">
        <f>IF($A72="","",INDEX(Data!$2:$9996,ROW(AM72)-4,MATCH(AM$5,Data!$2:$2,0)))</f>
        <v>0.2232181721</v>
      </c>
      <c r="AN72" s="52">
        <f>IF($A72="","",INDEX(Data!$2:$9996,ROW(AN72)-4,MATCH(AN$5,Data!$2:$2,0)))</f>
        <v>1.5107147600000001E-2</v>
      </c>
      <c r="AO72" s="53"/>
      <c r="AP72" s="52">
        <f>IF($A72="","",INDEX(Data!$2:$9996,ROW(AP72)-4,MATCH(AP$5,Data!$2:$2,0)))</f>
        <v>0.16023184770000001</v>
      </c>
      <c r="AQ72" s="52">
        <f>IF($A72="","",INDEX(Data!$2:$9996,ROW(AQ72)-4,MATCH(AQ$5,Data!$2:$2,0)))</f>
        <v>0.2487797209</v>
      </c>
      <c r="AR72" s="52">
        <f>IF($A72="","",INDEX(Data!$2:$9996,ROW(AR72)-4,MATCH(AR$5,Data!$2:$2,0)))</f>
        <v>9.0568692000000006E-2</v>
      </c>
      <c r="AS72" s="52">
        <f>IF($A72="","",INDEX(Data!$2:$9996,ROW(AS72)-4,MATCH(AS$5,Data!$2:$2,0)))</f>
        <v>-2.7743120000000001E-3</v>
      </c>
      <c r="AT72" s="52">
        <f>IF($A72="","",INDEX(Data!$2:$9996,ROW(AT72)-4,MATCH(AT$5,Data!$2:$2,0)))</f>
        <v>9.3819334399999996E-2</v>
      </c>
      <c r="AU72" s="53"/>
      <c r="AV72" s="52">
        <f>IF($A72="","",INDEX(Data!$2:$9996,ROW(AV72)-4,MATCH(AV$5,Data!$2:$2,0)))</f>
        <v>6.0668206000000002E-2</v>
      </c>
      <c r="AW72" s="52">
        <f>IF($A72="","",INDEX(Data!$2:$9996,ROW(AW72)-4,MATCH(AW$5,Data!$2:$2,0)))</f>
        <v>8.6779478600000001E-2</v>
      </c>
      <c r="AX72" s="52">
        <f>IF($A72="","",INDEX(Data!$2:$9996,ROW(AX72)-4,MATCH(AX$5,Data!$2:$2,0)))</f>
        <v>0.26466035780000002</v>
      </c>
      <c r="AY72" s="52">
        <f>IF($A72="","",INDEX(Data!$2:$9996,ROW(AY72)-4,MATCH(AY$5,Data!$2:$2,0)))</f>
        <v>9.0568692000000006E-2</v>
      </c>
      <c r="AZ72" s="75">
        <f>IF($A72="","",INDEX(Data!$2:$9996,ROW(AZ72)-4,MATCH(AZ$5,Data!$2:$2,0)))</f>
        <v>3.2272727272999999</v>
      </c>
    </row>
    <row r="73" spans="1:52" x14ac:dyDescent="0.25">
      <c r="A73" s="23">
        <v>42735</v>
      </c>
      <c r="B73" s="47">
        <f>IF($A73="","",INDEX(Data!$2:$9996,ROW(B73)-4,MATCH(B$5,Data!$2:$2,0)))</f>
        <v>97</v>
      </c>
      <c r="C73" s="48">
        <f>IF($A73="","",INDEX(Data!$2:$9996,ROW(C73)-4,MATCH(C$5,Data!$2:$2,0)))</f>
        <v>0.25457102669999998</v>
      </c>
      <c r="D73" s="49">
        <f>IF($A73="","",INDEX(Data!$2:$9996,ROW(D73)-4,MATCH(D$5,Data!$2:$2,0)))</f>
        <v>9.3763156299999997E-2</v>
      </c>
      <c r="E73" s="49">
        <f>IF($A73="","",INDEX(Data!$2:$9996,ROW(E73)-4,MATCH(E$5,Data!$2:$2,0)))</f>
        <v>8.8367679999999996E-4</v>
      </c>
      <c r="F73" s="53"/>
      <c r="G73" s="62">
        <f>IF($A73="","",INDEX(Data!$2:$9996,ROW(G73)-4,MATCH(G$5,Data!$2:$2,0)))</f>
        <v>495.25400000000002</v>
      </c>
      <c r="H73" s="49">
        <f t="shared" si="11"/>
        <v>-0.13189482909728306</v>
      </c>
      <c r="I73" s="62">
        <f>IF($A73="","",INDEX(Data!$2:$9996,ROW(I73)-4,MATCH(I$5,Data!$2:$2,0)))</f>
        <v>1.111</v>
      </c>
      <c r="J73" s="49">
        <f t="shared" si="7"/>
        <v>-0.9528217758715869</v>
      </c>
      <c r="K73" s="62">
        <f>IF($A73="","",INDEX(Data!$2:$9996,ROW(K73)-4,MATCH(K$5,Data!$2:$2,0)))</f>
        <v>76.537999999999997</v>
      </c>
      <c r="L73" s="49">
        <f t="shared" si="8"/>
        <v>-9.8778951334675777E-2</v>
      </c>
      <c r="M73" s="49">
        <f>IF($A73="","",INDEX(Data!$2:$9996,ROW(M73)-4,MATCH(M$5,Data!$2:$2,0)))</f>
        <v>3.2281877100000002E-2</v>
      </c>
      <c r="N73" s="49">
        <f t="shared" si="9"/>
        <v>-0.18073985355566341</v>
      </c>
      <c r="O73" s="53"/>
      <c r="P73" s="62">
        <f>IF($A73="","",INDEX(Data!$2:$9996,ROW(P73)-4,MATCH(P$5,Data!$2:$2,0)))</f>
        <v>2345.6619999999998</v>
      </c>
      <c r="Q73" s="49">
        <f>IF($A73="","",INDEX(Data!$2:$9996,ROW(Q73)-4,MATCH(Q$5,Data!$2:$2,0)))</f>
        <v>0.31875358129999998</v>
      </c>
      <c r="R73" s="49">
        <f>IF($A73="","",INDEX(Data!$2:$9996,ROW(R73)-4,MATCH(R$5,Data!$2:$2,0)))</f>
        <v>0</v>
      </c>
      <c r="S73" s="49">
        <f>IF($A73="","",INDEX(Data!$2:$9996,ROW(S73)-4,MATCH(S$5,Data!$2:$2,0)))</f>
        <v>0.31619752179999999</v>
      </c>
      <c r="T73" s="49">
        <f t="shared" si="10"/>
        <v>6.4247123596121421E-3</v>
      </c>
      <c r="U73" s="49">
        <f>IF($A73="","",INDEX(Data!$2:$9996,ROW(U73)-4,MATCH(U$5,Data!$2:$2,0)))</f>
        <v>4.0534223699999997E-2</v>
      </c>
      <c r="V73" s="49">
        <f>IF($A73="","",INDEX(Data!$2:$9996,ROW(V73)-4,MATCH(V$5,Data!$2:$2,0)))</f>
        <v>0.23478260870000001</v>
      </c>
      <c r="W73" s="53"/>
      <c r="X73" s="55">
        <f>IF($A73="","",INDEX(Data!$2:$9996,ROW(X73)-4,MATCH(X$5,Data!$2:$2,0)))</f>
        <v>26.358035321999999</v>
      </c>
      <c r="Y73" s="56">
        <f>IF($A73="","",INDEX(Data!$2:$9996,ROW(Y73)-4,MATCH(Y$5,Data!$2:$2,0)))</f>
        <v>41.714285713999999</v>
      </c>
      <c r="Z73" s="56">
        <f>IF($A73="","",INDEX(Data!$2:$9996,ROW(Z73)-4,MATCH(Z$5,Data!$2:$2,0)))</f>
        <v>18.541353929</v>
      </c>
      <c r="AA73" s="56">
        <f>IF($A73="","",INDEX(Data!$2:$9996,ROW(AA73)-4,MATCH(AA$5,Data!$2:$2,0)))</f>
        <v>33.897604321999999</v>
      </c>
      <c r="AB73" s="53"/>
      <c r="AC73" s="49">
        <f>IF($A73="","",INDEX(Data!$2:$9996,ROW(AC73)-4,MATCH(AC$5,Data!$2:$2,0)))</f>
        <v>0.31619752179999999</v>
      </c>
      <c r="AD73" s="49">
        <f>IF($A73="","",INDEX(Data!$2:$9996,ROW(AD73)-4,MATCH(AD$5,Data!$2:$2,0)))</f>
        <v>4.5280122800000003E-2</v>
      </c>
      <c r="AE73" s="49">
        <f>IF($A73="","",INDEX(Data!$2:$9996,ROW(AE73)-4,MATCH(AE$5,Data!$2:$2,0)))</f>
        <v>0.11428571429999999</v>
      </c>
      <c r="AF73" s="49">
        <f>IF($A73="","",INDEX(Data!$2:$9996,ROW(AF73)-4,MATCH(AF$5,Data!$2:$2,0)))</f>
        <v>5.0798229899999998E-2</v>
      </c>
      <c r="AG73" s="49">
        <f>IF($A73="","",INDEX(Data!$2:$9996,ROW(AG73)-4,MATCH(AG$5,Data!$2:$2,0)))</f>
        <v>-9.2870148999999999E-2</v>
      </c>
      <c r="AH73" s="49">
        <f>IF($A73="","",INDEX(Data!$2:$9996,ROW(AH73)-4,MATCH(AH$5,Data!$2:$2,0)))</f>
        <v>9.0487825399999999E-2</v>
      </c>
      <c r="AI73" s="49">
        <f>IF($A73="","",INDEX(Data!$2:$9996,ROW(AI73)-4,MATCH(AI$5,Data!$2:$2,0)))</f>
        <v>-0.12304216900000001</v>
      </c>
      <c r="AJ73" s="49">
        <f>IF($A73="","",INDEX(Data!$2:$9996,ROW(AJ73)-4,MATCH(AJ$5,Data!$2:$2,0)))</f>
        <v>0</v>
      </c>
      <c r="AK73" s="49">
        <f>IF($A73="","",INDEX(Data!$2:$9996,ROW(AK73)-4,MATCH(AK$5,Data!$2:$2,0)))</f>
        <v>0.27091739910000001</v>
      </c>
      <c r="AL73" s="49">
        <f>IF($A73="","",INDEX(Data!$2:$9996,ROW(AL73)-4,MATCH(AL$5,Data!$2:$2,0)))</f>
        <v>4.0534223699999997E-2</v>
      </c>
      <c r="AM73" s="49">
        <f>IF($A73="","",INDEX(Data!$2:$9996,ROW(AM73)-4,MATCH(AM$5,Data!$2:$2,0)))</f>
        <v>0.23478260870000001</v>
      </c>
      <c r="AN73" s="49">
        <f>IF($A73="","",INDEX(Data!$2:$9996,ROW(AN73)-4,MATCH(AN$5,Data!$2:$2,0)))</f>
        <v>-4.3994330000000003E-3</v>
      </c>
      <c r="AO73" s="53"/>
      <c r="AP73" s="49">
        <f>IF($A73="","",INDEX(Data!$2:$9996,ROW(AP73)-4,MATCH(AP$5,Data!$2:$2,0)))</f>
        <v>0.15470255899999999</v>
      </c>
      <c r="AQ73" s="49">
        <f>IF($A73="","",INDEX(Data!$2:$9996,ROW(AQ73)-4,MATCH(AQ$5,Data!$2:$2,0)))</f>
        <v>0.25457102669999998</v>
      </c>
      <c r="AR73" s="49">
        <f>IF($A73="","",INDEX(Data!$2:$9996,ROW(AR73)-4,MATCH(AR$5,Data!$2:$2,0)))</f>
        <v>9.3763156299999997E-2</v>
      </c>
      <c r="AS73" s="49">
        <f>IF($A73="","",INDEX(Data!$2:$9996,ROW(AS73)-4,MATCH(AS$5,Data!$2:$2,0)))</f>
        <v>-2.7311879999999998E-3</v>
      </c>
      <c r="AT73" s="49">
        <f>IF($A73="","",INDEX(Data!$2:$9996,ROW(AT73)-4,MATCH(AT$5,Data!$2:$2,0)))</f>
        <v>9.6379786499999995E-2</v>
      </c>
      <c r="AU73" s="53"/>
      <c r="AV73" s="49">
        <f>IF($A73="","",INDEX(Data!$2:$9996,ROW(AV73)-4,MATCH(AV$5,Data!$2:$2,0)))</f>
        <v>6.31884058E-2</v>
      </c>
      <c r="AW73" s="49">
        <f>IF($A73="","",INDEX(Data!$2:$9996,ROW(AW73)-4,MATCH(AW$5,Data!$2:$2,0)))</f>
        <v>8.8290549199999999E-2</v>
      </c>
      <c r="AX73" s="49">
        <f>IF($A73="","",INDEX(Data!$2:$9996,ROW(AX73)-4,MATCH(AX$5,Data!$2:$2,0)))</f>
        <v>0.26488801899999997</v>
      </c>
      <c r="AY73" s="49">
        <f>IF($A73="","",INDEX(Data!$2:$9996,ROW(AY73)-4,MATCH(AY$5,Data!$2:$2,0)))</f>
        <v>9.3763156299999997E-2</v>
      </c>
      <c r="AZ73" s="76">
        <f>IF($A73="","",INDEX(Data!$2:$9996,ROW(AZ73)-4,MATCH(AZ$5,Data!$2:$2,0)))</f>
        <v>3.3107390397000001</v>
      </c>
    </row>
    <row r="74" spans="1:52" s="15" customFormat="1" x14ac:dyDescent="0.25">
      <c r="A74" s="24">
        <v>42825</v>
      </c>
      <c r="B74" s="50">
        <f>IF($A74="","",INDEX(Data!$2:$9996,ROW(B74)-4,MATCH(B$5,Data!$2:$2,0)))</f>
        <v>97</v>
      </c>
      <c r="C74" s="51">
        <f>IF($A74="","",INDEX(Data!$2:$9996,ROW(C74)-4,MATCH(C$5,Data!$2:$2,0)))</f>
        <v>0.2526144213</v>
      </c>
      <c r="D74" s="52">
        <f>IF($A74="","",INDEX(Data!$2:$9996,ROW(D74)-4,MATCH(D$5,Data!$2:$2,0)))</f>
        <v>9.3497086100000001E-2</v>
      </c>
      <c r="E74" s="52">
        <f>IF($A74="","",INDEX(Data!$2:$9996,ROW(E74)-4,MATCH(E$5,Data!$2:$2,0)))</f>
        <v>-1.617629E-3</v>
      </c>
      <c r="F74" s="53"/>
      <c r="G74" s="61">
        <f>IF($A74="","",INDEX(Data!$2:$9996,ROW(G74)-4,MATCH(G$5,Data!$2:$2,0)))</f>
        <v>456.46</v>
      </c>
      <c r="H74" s="52">
        <f t="shared" si="11"/>
        <v>-7.833152281455584E-2</v>
      </c>
      <c r="I74" s="61">
        <f>IF($A74="","",INDEX(Data!$2:$9996,ROW(I74)-4,MATCH(I$5,Data!$2:$2,0)))</f>
        <v>-2.363</v>
      </c>
      <c r="J74" s="52">
        <f t="shared" si="7"/>
        <v>-3.1269126912691272</v>
      </c>
      <c r="K74" s="61">
        <f>IF($A74="","",INDEX(Data!$2:$9996,ROW(K74)-4,MATCH(K$5,Data!$2:$2,0)))</f>
        <v>70.492500000000007</v>
      </c>
      <c r="L74" s="52">
        <f t="shared" si="8"/>
        <v>-7.8986908463769503E-2</v>
      </c>
      <c r="M74" s="52">
        <f>IF($A74="","",INDEX(Data!$2:$9996,ROW(M74)-4,MATCH(M$5,Data!$2:$2,0)))</f>
        <v>3.5400033800000001E-2</v>
      </c>
      <c r="N74" s="52">
        <f t="shared" si="9"/>
        <v>9.6591554770524765E-2</v>
      </c>
      <c r="O74" s="53"/>
      <c r="P74" s="61">
        <f>IF($A74="","",INDEX(Data!$2:$9996,ROW(P74)-4,MATCH(P$5,Data!$2:$2,0)))</f>
        <v>2383.9789999999998</v>
      </c>
      <c r="Q74" s="52">
        <f>IF($A74="","",INDEX(Data!$2:$9996,ROW(Q74)-4,MATCH(Q$5,Data!$2:$2,0)))</f>
        <v>0.32160074799999999</v>
      </c>
      <c r="R74" s="52">
        <f>IF($A74="","",INDEX(Data!$2:$9996,ROW(R74)-4,MATCH(R$5,Data!$2:$2,0)))</f>
        <v>0</v>
      </c>
      <c r="S74" s="52">
        <f>IF($A74="","",INDEX(Data!$2:$9996,ROW(S74)-4,MATCH(S$5,Data!$2:$2,0)))</f>
        <v>0.31678603770000002</v>
      </c>
      <c r="T74" s="52">
        <f t="shared" si="10"/>
        <v>1.6335260578889888E-2</v>
      </c>
      <c r="U74" s="52">
        <f>IF($A74="","",INDEX(Data!$2:$9996,ROW(U74)-4,MATCH(U$5,Data!$2:$2,0)))</f>
        <v>4.3980795400000001E-2</v>
      </c>
      <c r="V74" s="52">
        <f>IF($A74="","",INDEX(Data!$2:$9996,ROW(V74)-4,MATCH(V$5,Data!$2:$2,0)))</f>
        <v>0.2425290195</v>
      </c>
      <c r="W74" s="53"/>
      <c r="X74" s="59">
        <f>IF($A74="","",INDEX(Data!$2:$9996,ROW(X74)-4,MATCH(X$5,Data!$2:$2,0)))</f>
        <v>31.106240492000001</v>
      </c>
      <c r="Y74" s="54">
        <f>IF($A74="","",INDEX(Data!$2:$9996,ROW(Y74)-4,MATCH(Y$5,Data!$2:$2,0)))</f>
        <v>41.762399076999998</v>
      </c>
      <c r="Z74" s="54">
        <f>IF($A74="","",INDEX(Data!$2:$9996,ROW(Z74)-4,MATCH(Z$5,Data!$2:$2,0)))</f>
        <v>16.026650757999999</v>
      </c>
      <c r="AA74" s="54">
        <f>IF($A74="","",INDEX(Data!$2:$9996,ROW(AA74)-4,MATCH(AA$5,Data!$2:$2,0)))</f>
        <v>26.682809342999999</v>
      </c>
      <c r="AB74" s="53"/>
      <c r="AC74" s="51">
        <f>IF($A74="","",INDEX(Data!$2:$9996,ROW(AC74)-4,MATCH(AC$5,Data!$2:$2,0)))</f>
        <v>0.31678603770000002</v>
      </c>
      <c r="AD74" s="52">
        <f>IF($A74="","",INDEX(Data!$2:$9996,ROW(AD74)-4,MATCH(AD$5,Data!$2:$2,0)))</f>
        <v>4.5778229900000002E-2</v>
      </c>
      <c r="AE74" s="52">
        <f>IF($A74="","",INDEX(Data!$2:$9996,ROW(AE74)-4,MATCH(AE$5,Data!$2:$2,0)))</f>
        <v>0.11441753170000001</v>
      </c>
      <c r="AF74" s="52">
        <f>IF($A74="","",INDEX(Data!$2:$9996,ROW(AF74)-4,MATCH(AF$5,Data!$2:$2,0)))</f>
        <v>4.3908632199999999E-2</v>
      </c>
      <c r="AG74" s="52">
        <f>IF($A74="","",INDEX(Data!$2:$9996,ROW(AG74)-4,MATCH(AG$5,Data!$2:$2,0)))</f>
        <v>-7.3103586999999998E-2</v>
      </c>
      <c r="AH74" s="52">
        <f>IF($A74="","",INDEX(Data!$2:$9996,ROW(AH74)-4,MATCH(AH$5,Data!$2:$2,0)))</f>
        <v>6.8718726100000002E-2</v>
      </c>
      <c r="AI74" s="52">
        <f>IF($A74="","",INDEX(Data!$2:$9996,ROW(AI74)-4,MATCH(AI$5,Data!$2:$2,0)))</f>
        <v>-0.108233063</v>
      </c>
      <c r="AJ74" s="52">
        <f>IF($A74="","",INDEX(Data!$2:$9996,ROW(AJ74)-4,MATCH(AJ$5,Data!$2:$2,0)))</f>
        <v>0</v>
      </c>
      <c r="AK74" s="52">
        <f>IF($A74="","",INDEX(Data!$2:$9996,ROW(AK74)-4,MATCH(AK$5,Data!$2:$2,0)))</f>
        <v>0.2710078078</v>
      </c>
      <c r="AL74" s="52">
        <f>IF($A74="","",INDEX(Data!$2:$9996,ROW(AL74)-4,MATCH(AL$5,Data!$2:$2,0)))</f>
        <v>4.3980795400000001E-2</v>
      </c>
      <c r="AM74" s="52">
        <f>IF($A74="","",INDEX(Data!$2:$9996,ROW(AM74)-4,MATCH(AM$5,Data!$2:$2,0)))</f>
        <v>0.2425290195</v>
      </c>
      <c r="AN74" s="52">
        <f>IF($A74="","",INDEX(Data!$2:$9996,ROW(AN74)-4,MATCH(AN$5,Data!$2:$2,0)))</f>
        <v>-1.5502007E-2</v>
      </c>
      <c r="AO74" s="53"/>
      <c r="AP74" s="52">
        <f>IF($A74="","",INDEX(Data!$2:$9996,ROW(AP74)-4,MATCH(AP$5,Data!$2:$2,0)))</f>
        <v>0.15407854979999999</v>
      </c>
      <c r="AQ74" s="52">
        <f>IF($A74="","",INDEX(Data!$2:$9996,ROW(AQ74)-4,MATCH(AQ$5,Data!$2:$2,0)))</f>
        <v>0.2526144213</v>
      </c>
      <c r="AR74" s="52">
        <f>IF($A74="","",INDEX(Data!$2:$9996,ROW(AR74)-4,MATCH(AR$5,Data!$2:$2,0)))</f>
        <v>9.3497086100000001E-2</v>
      </c>
      <c r="AS74" s="52">
        <f>IF($A74="","",INDEX(Data!$2:$9996,ROW(AS74)-4,MATCH(AS$5,Data!$2:$2,0)))</f>
        <v>-2.9445130000000002E-3</v>
      </c>
      <c r="AT74" s="52">
        <f>IF($A74="","",INDEX(Data!$2:$9996,ROW(AT74)-4,MATCH(AT$5,Data!$2:$2,0)))</f>
        <v>9.5935487400000005E-2</v>
      </c>
      <c r="AU74" s="53"/>
      <c r="AV74" s="52">
        <f>IF($A74="","",INDEX(Data!$2:$9996,ROW(AV74)-4,MATCH(AV$5,Data!$2:$2,0)))</f>
        <v>6.0773011699999997E-2</v>
      </c>
      <c r="AW74" s="52">
        <f>IF($A74="","",INDEX(Data!$2:$9996,ROW(AW74)-4,MATCH(AW$5,Data!$2:$2,0)))</f>
        <v>8.8145492899999997E-2</v>
      </c>
      <c r="AX74" s="52">
        <f>IF($A74="","",INDEX(Data!$2:$9996,ROW(AX74)-4,MATCH(AX$5,Data!$2:$2,0)))</f>
        <v>0.27093075840000003</v>
      </c>
      <c r="AY74" s="52">
        <f>IF($A74="","",INDEX(Data!$2:$9996,ROW(AY74)-4,MATCH(AY$5,Data!$2:$2,0)))</f>
        <v>9.3497086100000001E-2</v>
      </c>
      <c r="AZ74" s="75">
        <f>IF($A74="","",INDEX(Data!$2:$9996,ROW(AZ74)-4,MATCH(AZ$5,Data!$2:$2,0)))</f>
        <v>3.2695652042000001</v>
      </c>
    </row>
    <row r="75" spans="1:52" x14ac:dyDescent="0.25">
      <c r="A75" s="23">
        <v>42916</v>
      </c>
      <c r="B75" s="47">
        <f>IF($A75="","",INDEX(Data!$2:$9996,ROW(B75)-4,MATCH(B$5,Data!$2:$2,0)))</f>
        <v>100</v>
      </c>
      <c r="C75" s="48">
        <f>IF($A75="","",INDEX(Data!$2:$9996,ROW(C75)-4,MATCH(C$5,Data!$2:$2,0)))</f>
        <v>0.2474367146</v>
      </c>
      <c r="D75" s="49">
        <f>IF($A75="","",INDEX(Data!$2:$9996,ROW(D75)-4,MATCH(D$5,Data!$2:$2,0)))</f>
        <v>8.7282991300000001E-2</v>
      </c>
      <c r="E75" s="49">
        <f>IF($A75="","",INDEX(Data!$2:$9996,ROW(E75)-4,MATCH(E$5,Data!$2:$2,0)))</f>
        <v>4.5824927999999999E-3</v>
      </c>
      <c r="F75" s="53"/>
      <c r="G75" s="62">
        <f>IF($A75="","",INDEX(Data!$2:$9996,ROW(G75)-4,MATCH(G$5,Data!$2:$2,0)))</f>
        <v>457.56799999999998</v>
      </c>
      <c r="H75" s="49">
        <f t="shared" si="11"/>
        <v>2.4273758927397891E-3</v>
      </c>
      <c r="I75" s="62">
        <f>IF($A75="","",INDEX(Data!$2:$9996,ROW(I75)-4,MATCH(I$5,Data!$2:$2,0)))</f>
        <v>1.7975000000000001</v>
      </c>
      <c r="J75" s="49">
        <f t="shared" si="7"/>
        <v>-1.7606855691917054</v>
      </c>
      <c r="K75" s="62">
        <f>IF($A75="","",INDEX(Data!$2:$9996,ROW(K75)-4,MATCH(K$5,Data!$2:$2,0)))</f>
        <v>84</v>
      </c>
      <c r="L75" s="49">
        <f t="shared" si="8"/>
        <v>0.19161612937546535</v>
      </c>
      <c r="M75" s="49">
        <f>IF($A75="","",INDEX(Data!$2:$9996,ROW(M75)-4,MATCH(M$5,Data!$2:$2,0)))</f>
        <v>2.76110444E-2</v>
      </c>
      <c r="N75" s="49">
        <f t="shared" si="9"/>
        <v>-0.22002773906955991</v>
      </c>
      <c r="O75" s="53"/>
      <c r="P75" s="62">
        <f>IF($A75="","",INDEX(Data!$2:$9996,ROW(P75)-4,MATCH(P$5,Data!$2:$2,0)))</f>
        <v>2399.2849999999999</v>
      </c>
      <c r="Q75" s="49">
        <f>IF($A75="","",INDEX(Data!$2:$9996,ROW(Q75)-4,MATCH(Q$5,Data!$2:$2,0)))</f>
        <v>0.32059753320000001</v>
      </c>
      <c r="R75" s="49">
        <f>IF($A75="","",INDEX(Data!$2:$9996,ROW(R75)-4,MATCH(R$5,Data!$2:$2,0)))</f>
        <v>0</v>
      </c>
      <c r="S75" s="49">
        <f>IF($A75="","",INDEX(Data!$2:$9996,ROW(S75)-4,MATCH(S$5,Data!$2:$2,0)))</f>
        <v>0.3186829793</v>
      </c>
      <c r="T75" s="49">
        <f t="shared" si="10"/>
        <v>6.4203585685947912E-3</v>
      </c>
      <c r="U75" s="49">
        <f>IF($A75="","",INDEX(Data!$2:$9996,ROW(U75)-4,MATCH(U$5,Data!$2:$2,0)))</f>
        <v>4.0600498499999998E-2</v>
      </c>
      <c r="V75" s="49">
        <f>IF($A75="","",INDEX(Data!$2:$9996,ROW(V75)-4,MATCH(V$5,Data!$2:$2,0)))</f>
        <v>0.22332297109999999</v>
      </c>
      <c r="W75" s="53"/>
      <c r="X75" s="60">
        <f>IF($A75="","",INDEX(Data!$2:$9996,ROW(X75)-4,MATCH(X$5,Data!$2:$2,0)))</f>
        <v>27.398775327999999</v>
      </c>
      <c r="Y75" s="56">
        <f>IF($A75="","",INDEX(Data!$2:$9996,ROW(Y75)-4,MATCH(Y$5,Data!$2:$2,0)))</f>
        <v>39.619477729000003</v>
      </c>
      <c r="Z75" s="56">
        <f>IF($A75="","",INDEX(Data!$2:$9996,ROW(Z75)-4,MATCH(Z$5,Data!$2:$2,0)))</f>
        <v>16.596526704999999</v>
      </c>
      <c r="AA75" s="56">
        <f>IF($A75="","",INDEX(Data!$2:$9996,ROW(AA75)-4,MATCH(AA$5,Data!$2:$2,0)))</f>
        <v>28.817229105999999</v>
      </c>
      <c r="AB75" s="53"/>
      <c r="AC75" s="48">
        <f>IF($A75="","",INDEX(Data!$2:$9996,ROW(AC75)-4,MATCH(AC$5,Data!$2:$2,0)))</f>
        <v>0.3186829793</v>
      </c>
      <c r="AD75" s="49">
        <f>IF($A75="","",INDEX(Data!$2:$9996,ROW(AD75)-4,MATCH(AD$5,Data!$2:$2,0)))</f>
        <v>3.6781647100000002E-2</v>
      </c>
      <c r="AE75" s="49">
        <f>IF($A75="","",INDEX(Data!$2:$9996,ROW(AE75)-4,MATCH(AE$5,Data!$2:$2,0)))</f>
        <v>0.10854651429999999</v>
      </c>
      <c r="AF75" s="49">
        <f>IF($A75="","",INDEX(Data!$2:$9996,ROW(AF75)-4,MATCH(AF$5,Data!$2:$2,0)))</f>
        <v>4.5469936199999998E-2</v>
      </c>
      <c r="AG75" s="49">
        <f>IF($A75="","",INDEX(Data!$2:$9996,ROW(AG75)-4,MATCH(AG$5,Data!$2:$2,0)))</f>
        <v>-7.8951312999999995E-2</v>
      </c>
      <c r="AH75" s="49">
        <f>IF($A75="","",INDEX(Data!$2:$9996,ROW(AH75)-4,MATCH(AH$5,Data!$2:$2,0)))</f>
        <v>7.3760404399999993E-2</v>
      </c>
      <c r="AI75" s="49">
        <f>IF($A75="","",INDEX(Data!$2:$9996,ROW(AI75)-4,MATCH(AI$5,Data!$2:$2,0)))</f>
        <v>-0.11056622000000001</v>
      </c>
      <c r="AJ75" s="49">
        <f>IF($A75="","",INDEX(Data!$2:$9996,ROW(AJ75)-4,MATCH(AJ$5,Data!$2:$2,0)))</f>
        <v>0</v>
      </c>
      <c r="AK75" s="49">
        <f>IF($A75="","",INDEX(Data!$2:$9996,ROW(AK75)-4,MATCH(AK$5,Data!$2:$2,0)))</f>
        <v>0.28190133210000001</v>
      </c>
      <c r="AL75" s="49">
        <f>IF($A75="","",INDEX(Data!$2:$9996,ROW(AL75)-4,MATCH(AL$5,Data!$2:$2,0)))</f>
        <v>4.0600498499999998E-2</v>
      </c>
      <c r="AM75" s="49">
        <f>IF($A75="","",INDEX(Data!$2:$9996,ROW(AM75)-4,MATCH(AM$5,Data!$2:$2,0)))</f>
        <v>0.22332297109999999</v>
      </c>
      <c r="AN75" s="49">
        <f>IF($A75="","",INDEX(Data!$2:$9996,ROW(AN75)-4,MATCH(AN$5,Data!$2:$2,0)))</f>
        <v>1.79778625E-2</v>
      </c>
      <c r="AO75" s="53"/>
      <c r="AP75" s="49">
        <f>IF($A75="","",INDEX(Data!$2:$9996,ROW(AP75)-4,MATCH(AP$5,Data!$2:$2,0)))</f>
        <v>0.1507501939</v>
      </c>
      <c r="AQ75" s="49">
        <f>IF($A75="","",INDEX(Data!$2:$9996,ROW(AQ75)-4,MATCH(AQ$5,Data!$2:$2,0)))</f>
        <v>0.2474367146</v>
      </c>
      <c r="AR75" s="49">
        <f>IF($A75="","",INDEX(Data!$2:$9996,ROW(AR75)-4,MATCH(AR$5,Data!$2:$2,0)))</f>
        <v>8.7282991300000001E-2</v>
      </c>
      <c r="AS75" s="49">
        <f>IF($A75="","",INDEX(Data!$2:$9996,ROW(AS75)-4,MATCH(AS$5,Data!$2:$2,0)))</f>
        <v>-2.1839509999999999E-3</v>
      </c>
      <c r="AT75" s="49">
        <f>IF($A75="","",INDEX(Data!$2:$9996,ROW(AT75)-4,MATCH(AT$5,Data!$2:$2,0)))</f>
        <v>9.2037935299999998E-2</v>
      </c>
      <c r="AU75" s="53"/>
      <c r="AV75" s="49">
        <f>IF($A75="","",INDEX(Data!$2:$9996,ROW(AV75)-4,MATCH(AV$5,Data!$2:$2,0)))</f>
        <v>6.23551917E-2</v>
      </c>
      <c r="AW75" s="49">
        <f>IF($A75="","",INDEX(Data!$2:$9996,ROW(AW75)-4,MATCH(AW$5,Data!$2:$2,0)))</f>
        <v>8.7322389299999997E-2</v>
      </c>
      <c r="AX75" s="49">
        <f>IF($A75="","",INDEX(Data!$2:$9996,ROW(AX75)-4,MATCH(AX$5,Data!$2:$2,0)))</f>
        <v>0.26754293839999999</v>
      </c>
      <c r="AY75" s="49">
        <f>IF($A75="","",INDEX(Data!$2:$9996,ROW(AY75)-4,MATCH(AY$5,Data!$2:$2,0)))</f>
        <v>8.7282991300000001E-2</v>
      </c>
      <c r="AZ75" s="76">
        <f>IF($A75="","",INDEX(Data!$2:$9996,ROW(AZ75)-4,MATCH(AZ$5,Data!$2:$2,0)))</f>
        <v>3.2713951415000002</v>
      </c>
    </row>
    <row r="76" spans="1:52" s="15" customFormat="1" x14ac:dyDescent="0.25">
      <c r="A76" s="24">
        <v>43008</v>
      </c>
      <c r="B76" s="50">
        <f>IF($A76="","",INDEX(Data!$2:$9996,ROW(B76)-4,MATCH(B$5,Data!$2:$2,0)))</f>
        <v>99</v>
      </c>
      <c r="C76" s="51">
        <f>IF($A76="","",INDEX(Data!$2:$9996,ROW(C76)-4,MATCH(C$5,Data!$2:$2,0)))</f>
        <v>0.25478666189999999</v>
      </c>
      <c r="D76" s="52">
        <f>IF($A76="","",INDEX(Data!$2:$9996,ROW(D76)-4,MATCH(D$5,Data!$2:$2,0)))</f>
        <v>8.4832904900000006E-2</v>
      </c>
      <c r="E76" s="52">
        <f>IF($A76="","",INDEX(Data!$2:$9996,ROW(E76)-4,MATCH(E$5,Data!$2:$2,0)))</f>
        <v>3.6571643000000002E-3</v>
      </c>
      <c r="F76" s="53"/>
      <c r="G76" s="61">
        <f>IF($A76="","",INDEX(Data!$2:$9996,ROW(G76)-4,MATCH(G$5,Data!$2:$2,0)))</f>
        <v>457.63499999999999</v>
      </c>
      <c r="H76" s="52">
        <f t="shared" si="11"/>
        <v>1.4642632351914313E-4</v>
      </c>
      <c r="I76" s="61">
        <f>IF($A76="","",INDEX(Data!$2:$9996,ROW(I76)-4,MATCH(I$5,Data!$2:$2,0)))</f>
        <v>5.1539999999999999</v>
      </c>
      <c r="J76" s="52">
        <f t="shared" si="7"/>
        <v>1.8673157162726004</v>
      </c>
      <c r="K76" s="61">
        <f>IF($A76="","",INDEX(Data!$2:$9996,ROW(K76)-4,MATCH(K$5,Data!$2:$2,0)))</f>
        <v>104.411</v>
      </c>
      <c r="L76" s="52">
        <f t="shared" si="8"/>
        <v>0.24298809523809525</v>
      </c>
      <c r="M76" s="52">
        <f>IF($A76="","",INDEX(Data!$2:$9996,ROW(M76)-4,MATCH(M$5,Data!$2:$2,0)))</f>
        <v>3.6249251000000003E-2</v>
      </c>
      <c r="N76" s="52">
        <f t="shared" si="9"/>
        <v>0.31285330880131446</v>
      </c>
      <c r="O76" s="53"/>
      <c r="P76" s="61">
        <f>IF($A76="","",INDEX(Data!$2:$9996,ROW(P76)-4,MATCH(P$5,Data!$2:$2,0)))</f>
        <v>2449.884</v>
      </c>
      <c r="Q76" s="52">
        <f>IF($A76="","",INDEX(Data!$2:$9996,ROW(Q76)-4,MATCH(Q$5,Data!$2:$2,0)))</f>
        <v>0.3242308163</v>
      </c>
      <c r="R76" s="52">
        <f>IF($A76="","",INDEX(Data!$2:$9996,ROW(R76)-4,MATCH(R$5,Data!$2:$2,0)))</f>
        <v>0</v>
      </c>
      <c r="S76" s="52">
        <f>IF($A76="","",INDEX(Data!$2:$9996,ROW(S76)-4,MATCH(S$5,Data!$2:$2,0)))</f>
        <v>0.32130261970000001</v>
      </c>
      <c r="T76" s="52">
        <f t="shared" si="10"/>
        <v>2.1089199490681668E-2</v>
      </c>
      <c r="U76" s="52">
        <f>IF($A76="","",INDEX(Data!$2:$9996,ROW(U76)-4,MATCH(U$5,Data!$2:$2,0)))</f>
        <v>3.8675899299999997E-2</v>
      </c>
      <c r="V76" s="52">
        <f>IF($A76="","",INDEX(Data!$2:$9996,ROW(V76)-4,MATCH(V$5,Data!$2:$2,0)))</f>
        <v>0.2293125124</v>
      </c>
      <c r="W76" s="53"/>
      <c r="X76" s="59">
        <f>IF($A76="","",INDEX(Data!$2:$9996,ROW(X76)-4,MATCH(X$5,Data!$2:$2,0)))</f>
        <v>29.540990276999999</v>
      </c>
      <c r="Y76" s="54">
        <f>IF($A76="","",INDEX(Data!$2:$9996,ROW(Y76)-4,MATCH(Y$5,Data!$2:$2,0)))</f>
        <v>41.745775928</v>
      </c>
      <c r="Z76" s="54">
        <f>IF($A76="","",INDEX(Data!$2:$9996,ROW(Z76)-4,MATCH(Z$5,Data!$2:$2,0)))</f>
        <v>17.509383064000001</v>
      </c>
      <c r="AA76" s="54">
        <f>IF($A76="","",INDEX(Data!$2:$9996,ROW(AA76)-4,MATCH(AA$5,Data!$2:$2,0)))</f>
        <v>29.714168713999999</v>
      </c>
      <c r="AB76" s="53"/>
      <c r="AC76" s="51">
        <f>IF($A76="","",INDEX(Data!$2:$9996,ROW(AC76)-4,MATCH(AC$5,Data!$2:$2,0)))</f>
        <v>0.32130261970000001</v>
      </c>
      <c r="AD76" s="52">
        <f>IF($A76="","",INDEX(Data!$2:$9996,ROW(AD76)-4,MATCH(AD$5,Data!$2:$2,0)))</f>
        <v>3.7272862300000001E-2</v>
      </c>
      <c r="AE76" s="52">
        <f>IF($A76="","",INDEX(Data!$2:$9996,ROW(AE76)-4,MATCH(AE$5,Data!$2:$2,0)))</f>
        <v>0.1143719888</v>
      </c>
      <c r="AF76" s="52">
        <f>IF($A76="","",INDEX(Data!$2:$9996,ROW(AF76)-4,MATCH(AF$5,Data!$2:$2,0)))</f>
        <v>4.7970912499999997E-2</v>
      </c>
      <c r="AG76" s="52">
        <f>IF($A76="","",INDEX(Data!$2:$9996,ROW(AG76)-4,MATCH(AG$5,Data!$2:$2,0)))</f>
        <v>-8.1408680999999997E-2</v>
      </c>
      <c r="AH76" s="52">
        <f>IF($A76="","",INDEX(Data!$2:$9996,ROW(AH76)-4,MATCH(AH$5,Data!$2:$2,0)))</f>
        <v>7.3626594300000001E-2</v>
      </c>
      <c r="AI76" s="52">
        <f>IF($A76="","",INDEX(Data!$2:$9996,ROW(AI76)-4,MATCH(AI$5,Data!$2:$2,0)))</f>
        <v>-0.11087477599999999</v>
      </c>
      <c r="AJ76" s="52">
        <f>IF($A76="","",INDEX(Data!$2:$9996,ROW(AJ76)-4,MATCH(AJ$5,Data!$2:$2,0)))</f>
        <v>0</v>
      </c>
      <c r="AK76" s="52">
        <f>IF($A76="","",INDEX(Data!$2:$9996,ROW(AK76)-4,MATCH(AK$5,Data!$2:$2,0)))</f>
        <v>0.28402975740000003</v>
      </c>
      <c r="AL76" s="52">
        <f>IF($A76="","",INDEX(Data!$2:$9996,ROW(AL76)-4,MATCH(AL$5,Data!$2:$2,0)))</f>
        <v>3.8675899299999997E-2</v>
      </c>
      <c r="AM76" s="52">
        <f>IF($A76="","",INDEX(Data!$2:$9996,ROW(AM76)-4,MATCH(AM$5,Data!$2:$2,0)))</f>
        <v>0.2293125124</v>
      </c>
      <c r="AN76" s="52">
        <f>IF($A76="","",INDEX(Data!$2:$9996,ROW(AN76)-4,MATCH(AN$5,Data!$2:$2,0)))</f>
        <v>1.6041345700000001E-2</v>
      </c>
      <c r="AO76" s="53"/>
      <c r="AP76" s="52">
        <f>IF($A76="","",INDEX(Data!$2:$9996,ROW(AP76)-4,MATCH(AP$5,Data!$2:$2,0)))</f>
        <v>0.157223796</v>
      </c>
      <c r="AQ76" s="52">
        <f>IF($A76="","",INDEX(Data!$2:$9996,ROW(AQ76)-4,MATCH(AQ$5,Data!$2:$2,0)))</f>
        <v>0.25478666189999999</v>
      </c>
      <c r="AR76" s="52">
        <f>IF($A76="","",INDEX(Data!$2:$9996,ROW(AR76)-4,MATCH(AR$5,Data!$2:$2,0)))</f>
        <v>8.4832904900000006E-2</v>
      </c>
      <c r="AS76" s="52">
        <f>IF($A76="","",INDEX(Data!$2:$9996,ROW(AS76)-4,MATCH(AS$5,Data!$2:$2,0)))</f>
        <v>-4.1646720000000003E-3</v>
      </c>
      <c r="AT76" s="52">
        <f>IF($A76="","",INDEX(Data!$2:$9996,ROW(AT76)-4,MATCH(AT$5,Data!$2:$2,0)))</f>
        <v>9.4141614400000004E-2</v>
      </c>
      <c r="AU76" s="53"/>
      <c r="AV76" s="52">
        <f>IF($A76="","",INDEX(Data!$2:$9996,ROW(AV76)-4,MATCH(AV$5,Data!$2:$2,0)))</f>
        <v>6.2889690299999995E-2</v>
      </c>
      <c r="AW76" s="52">
        <f>IF($A76="","",INDEX(Data!$2:$9996,ROW(AW76)-4,MATCH(AW$5,Data!$2:$2,0)))</f>
        <v>8.5761865100000001E-2</v>
      </c>
      <c r="AX76" s="52">
        <f>IF($A76="","",INDEX(Data!$2:$9996,ROW(AX76)-4,MATCH(AX$5,Data!$2:$2,0)))</f>
        <v>0.25922034640000002</v>
      </c>
      <c r="AY76" s="52">
        <f>IF($A76="","",INDEX(Data!$2:$9996,ROW(AY76)-4,MATCH(AY$5,Data!$2:$2,0)))</f>
        <v>8.4832904900000006E-2</v>
      </c>
      <c r="AZ76" s="75">
        <f>IF($A76="","",INDEX(Data!$2:$9996,ROW(AZ76)-4,MATCH(AZ$5,Data!$2:$2,0)))</f>
        <v>3.2737380529000002</v>
      </c>
    </row>
    <row r="77" spans="1:52" x14ac:dyDescent="0.25">
      <c r="A77" s="23">
        <v>43100</v>
      </c>
      <c r="B77" s="47">
        <f>IF($A77="","",INDEX(Data!$2:$9996,ROW(B77)-4,MATCH(B$5,Data!$2:$2,0)))</f>
        <v>97</v>
      </c>
      <c r="C77" s="48">
        <f>IF($A77="","",INDEX(Data!$2:$9996,ROW(C77)-4,MATCH(C$5,Data!$2:$2,0)))</f>
        <v>0.25977776349999998</v>
      </c>
      <c r="D77" s="49">
        <f>IF($A77="","",INDEX(Data!$2:$9996,ROW(D77)-4,MATCH(D$5,Data!$2:$2,0)))</f>
        <v>8.7079678399999999E-2</v>
      </c>
      <c r="E77" s="49">
        <f>IF($A77="","",INDEX(Data!$2:$9996,ROW(E77)-4,MATCH(E$5,Data!$2:$2,0)))</f>
        <v>-1.7874500000000001E-4</v>
      </c>
      <c r="F77" s="53"/>
      <c r="G77" s="62">
        <f>IF($A77="","",INDEX(Data!$2:$9996,ROW(G77)-4,MATCH(G$5,Data!$2:$2,0)))</f>
        <v>524.46199999999999</v>
      </c>
      <c r="H77" s="49">
        <f t="shared" si="11"/>
        <v>0.14602685546341518</v>
      </c>
      <c r="I77" s="62">
        <f>IF($A77="","",INDEX(Data!$2:$9996,ROW(I77)-4,MATCH(I$5,Data!$2:$2,0)))</f>
        <v>-0.48199999999999998</v>
      </c>
      <c r="J77" s="49">
        <f t="shared" si="7"/>
        <v>-1.0935195964299573</v>
      </c>
      <c r="K77" s="62">
        <f>IF($A77="","",INDEX(Data!$2:$9996,ROW(K77)-4,MATCH(K$5,Data!$2:$2,0)))</f>
        <v>83.95</v>
      </c>
      <c r="L77" s="49">
        <f t="shared" si="8"/>
        <v>-0.19596594228577446</v>
      </c>
      <c r="M77" s="49">
        <f>IF($A77="","",INDEX(Data!$2:$9996,ROW(M77)-4,MATCH(M$5,Data!$2:$2,0)))</f>
        <v>3.3981301899999997E-2</v>
      </c>
      <c r="N77" s="49">
        <f t="shared" si="9"/>
        <v>-6.2565405834178647E-2</v>
      </c>
      <c r="O77" s="53"/>
      <c r="P77" s="62">
        <f>IF($A77="","",INDEX(Data!$2:$9996,ROW(P77)-4,MATCH(P$5,Data!$2:$2,0)))</f>
        <v>2563.625</v>
      </c>
      <c r="Q77" s="49">
        <f>IF($A77="","",INDEX(Data!$2:$9996,ROW(Q77)-4,MATCH(Q$5,Data!$2:$2,0)))</f>
        <v>0.32972621369999999</v>
      </c>
      <c r="R77" s="49">
        <f>IF($A77="","",INDEX(Data!$2:$9996,ROW(R77)-4,MATCH(R$5,Data!$2:$2,0)))</f>
        <v>0</v>
      </c>
      <c r="S77" s="49">
        <f>IF($A77="","",INDEX(Data!$2:$9996,ROW(S77)-4,MATCH(S$5,Data!$2:$2,0)))</f>
        <v>0.32746244790000001</v>
      </c>
      <c r="T77" s="49">
        <f t="shared" si="10"/>
        <v>4.6427096140062137E-2</v>
      </c>
      <c r="U77" s="49">
        <f>IF($A77="","",INDEX(Data!$2:$9996,ROW(U77)-4,MATCH(U$5,Data!$2:$2,0)))</f>
        <v>3.1839642100000003E-2</v>
      </c>
      <c r="V77" s="49">
        <f>IF($A77="","",INDEX(Data!$2:$9996,ROW(V77)-4,MATCH(V$5,Data!$2:$2,0)))</f>
        <v>0.226771535</v>
      </c>
      <c r="W77" s="53"/>
      <c r="X77" s="55">
        <f>IF($A77="","",INDEX(Data!$2:$9996,ROW(X77)-4,MATCH(X$5,Data!$2:$2,0)))</f>
        <v>24.259487303</v>
      </c>
      <c r="Y77" s="56">
        <f>IF($A77="","",INDEX(Data!$2:$9996,ROW(Y77)-4,MATCH(Y$5,Data!$2:$2,0)))</f>
        <v>42.305180008999997</v>
      </c>
      <c r="Z77" s="56">
        <f>IF($A77="","",INDEX(Data!$2:$9996,ROW(Z77)-4,MATCH(Z$5,Data!$2:$2,0)))</f>
        <v>17.006445672000002</v>
      </c>
      <c r="AA77" s="56">
        <f>IF($A77="","",INDEX(Data!$2:$9996,ROW(AA77)-4,MATCH(AA$5,Data!$2:$2,0)))</f>
        <v>35.052138378000002</v>
      </c>
      <c r="AB77" s="53"/>
      <c r="AC77" s="49">
        <f>IF($A77="","",INDEX(Data!$2:$9996,ROW(AC77)-4,MATCH(AC$5,Data!$2:$2,0)))</f>
        <v>0.32746244790000001</v>
      </c>
      <c r="AD77" s="49">
        <f>IF($A77="","",INDEX(Data!$2:$9996,ROW(AD77)-4,MATCH(AD$5,Data!$2:$2,0)))</f>
        <v>3.4212285699999997E-2</v>
      </c>
      <c r="AE77" s="49">
        <f>IF($A77="","",INDEX(Data!$2:$9996,ROW(AE77)-4,MATCH(AE$5,Data!$2:$2,0)))</f>
        <v>0.11590460280000001</v>
      </c>
      <c r="AF77" s="49">
        <f>IF($A77="","",INDEX(Data!$2:$9996,ROW(AF77)-4,MATCH(AF$5,Data!$2:$2,0)))</f>
        <v>4.6593001799999999E-2</v>
      </c>
      <c r="AG77" s="49">
        <f>IF($A77="","",INDEX(Data!$2:$9996,ROW(AG77)-4,MATCH(AG$5,Data!$2:$2,0)))</f>
        <v>-9.6033255999999997E-2</v>
      </c>
      <c r="AH77" s="49">
        <f>IF($A77="","",INDEX(Data!$2:$9996,ROW(AH77)-4,MATCH(AH$5,Data!$2:$2,0)))</f>
        <v>8.5575725599999999E-2</v>
      </c>
      <c r="AI77" s="49">
        <f>IF($A77="","",INDEX(Data!$2:$9996,ROW(AI77)-4,MATCH(AI$5,Data!$2:$2,0)))</f>
        <v>-0.110410575</v>
      </c>
      <c r="AJ77" s="49">
        <f>IF($A77="","",INDEX(Data!$2:$9996,ROW(AJ77)-4,MATCH(AJ$5,Data!$2:$2,0)))</f>
        <v>0</v>
      </c>
      <c r="AK77" s="49">
        <f>IF($A77="","",INDEX(Data!$2:$9996,ROW(AK77)-4,MATCH(AK$5,Data!$2:$2,0)))</f>
        <v>0.2932501622</v>
      </c>
      <c r="AL77" s="49">
        <f>IF($A77="","",INDEX(Data!$2:$9996,ROW(AL77)-4,MATCH(AL$5,Data!$2:$2,0)))</f>
        <v>3.1839642100000003E-2</v>
      </c>
      <c r="AM77" s="49">
        <f>IF($A77="","",INDEX(Data!$2:$9996,ROW(AM77)-4,MATCH(AM$5,Data!$2:$2,0)))</f>
        <v>0.226771535</v>
      </c>
      <c r="AN77" s="49">
        <f>IF($A77="","",INDEX(Data!$2:$9996,ROW(AN77)-4,MATCH(AN$5,Data!$2:$2,0)))</f>
        <v>3.4638985099999998E-2</v>
      </c>
      <c r="AO77" s="53"/>
      <c r="AP77" s="49">
        <f>IF($A77="","",INDEX(Data!$2:$9996,ROW(AP77)-4,MATCH(AP$5,Data!$2:$2,0)))</f>
        <v>0.1514534267</v>
      </c>
      <c r="AQ77" s="49">
        <f>IF($A77="","",INDEX(Data!$2:$9996,ROW(AQ77)-4,MATCH(AQ$5,Data!$2:$2,0)))</f>
        <v>0.25977776349999998</v>
      </c>
      <c r="AR77" s="49">
        <f>IF($A77="","",INDEX(Data!$2:$9996,ROW(AR77)-4,MATCH(AR$5,Data!$2:$2,0)))</f>
        <v>8.7079678399999999E-2</v>
      </c>
      <c r="AS77" s="49">
        <f>IF($A77="","",INDEX(Data!$2:$9996,ROW(AS77)-4,MATCH(AS$5,Data!$2:$2,0)))</f>
        <v>-3.5312870000000001E-3</v>
      </c>
      <c r="AT77" s="49">
        <f>IF($A77="","",INDEX(Data!$2:$9996,ROW(AT77)-4,MATCH(AT$5,Data!$2:$2,0)))</f>
        <v>9.3024317499999995E-2</v>
      </c>
      <c r="AU77" s="53"/>
      <c r="AV77" s="49">
        <f>IF($A77="","",INDEX(Data!$2:$9996,ROW(AV77)-4,MATCH(AV$5,Data!$2:$2,0)))</f>
        <v>6.3945048500000004E-2</v>
      </c>
      <c r="AW77" s="49">
        <f>IF($A77="","",INDEX(Data!$2:$9996,ROW(AW77)-4,MATCH(AW$5,Data!$2:$2,0)))</f>
        <v>8.6067495100000002E-2</v>
      </c>
      <c r="AX77" s="49">
        <f>IF($A77="","",INDEX(Data!$2:$9996,ROW(AX77)-4,MATCH(AX$5,Data!$2:$2,0)))</f>
        <v>0.25700897379999998</v>
      </c>
      <c r="AY77" s="49">
        <f>IF($A77="","",INDEX(Data!$2:$9996,ROW(AY77)-4,MATCH(AY$5,Data!$2:$2,0)))</f>
        <v>8.7079678399999999E-2</v>
      </c>
      <c r="AZ77" s="76">
        <f>IF($A77="","",INDEX(Data!$2:$9996,ROW(AZ77)-4,MATCH(AZ$5,Data!$2:$2,0)))</f>
        <v>3.2742817706</v>
      </c>
    </row>
    <row r="78" spans="1:52" s="15" customFormat="1" x14ac:dyDescent="0.25">
      <c r="A78" s="24">
        <v>43190</v>
      </c>
      <c r="B78" s="50">
        <f>IF($A78="","",INDEX(Data!$2:$9996,ROW(B78)-4,MATCH(B$5,Data!$2:$2,0)))</f>
        <v>99</v>
      </c>
      <c r="C78" s="51">
        <f>IF($A78="","",INDEX(Data!$2:$9996,ROW(C78)-4,MATCH(C$5,Data!$2:$2,0)))</f>
        <v>0.26098107850000002</v>
      </c>
      <c r="D78" s="52">
        <f>IF($A78="","",INDEX(Data!$2:$9996,ROW(D78)-4,MATCH(D$5,Data!$2:$2,0)))</f>
        <v>9.0173137200000003E-2</v>
      </c>
      <c r="E78" s="52">
        <f>IF($A78="","",INDEX(Data!$2:$9996,ROW(E78)-4,MATCH(E$5,Data!$2:$2,0)))</f>
        <v>6.7094080999999996E-3</v>
      </c>
      <c r="F78" s="53"/>
      <c r="G78" s="61">
        <f>IF($A78="","",INDEX(Data!$2:$9996,ROW(G78)-4,MATCH(G$5,Data!$2:$2,0)))</f>
        <v>467.26299999999998</v>
      </c>
      <c r="H78" s="52">
        <f t="shared" si="11"/>
        <v>-0.10906223901827018</v>
      </c>
      <c r="I78" s="61">
        <f>IF($A78="","",INDEX(Data!$2:$9996,ROW(I78)-4,MATCH(I$5,Data!$2:$2,0)))</f>
        <v>10.871</v>
      </c>
      <c r="J78" s="52">
        <f t="shared" si="7"/>
        <v>-23.553941908713693</v>
      </c>
      <c r="K78" s="61">
        <f>IF($A78="","",INDEX(Data!$2:$9996,ROW(K78)-4,MATCH(K$5,Data!$2:$2,0)))</f>
        <v>105</v>
      </c>
      <c r="L78" s="52">
        <f t="shared" si="8"/>
        <v>0.25074449076831445</v>
      </c>
      <c r="M78" s="52">
        <f>IF($A78="","",INDEX(Data!$2:$9996,ROW(M78)-4,MATCH(M$5,Data!$2:$2,0)))</f>
        <v>3.11713718E-2</v>
      </c>
      <c r="N78" s="52">
        <f t="shared" si="9"/>
        <v>-8.2690478083183652E-2</v>
      </c>
      <c r="O78" s="53"/>
      <c r="P78" s="61">
        <f>IF($A78="","",INDEX(Data!$2:$9996,ROW(P78)-4,MATCH(P$5,Data!$2:$2,0)))</f>
        <v>2648.3850000000002</v>
      </c>
      <c r="Q78" s="52">
        <f>IF($A78="","",INDEX(Data!$2:$9996,ROW(Q78)-4,MATCH(Q$5,Data!$2:$2,0)))</f>
        <v>0.33098748439999998</v>
      </c>
      <c r="R78" s="52">
        <f>IF($A78="","",INDEX(Data!$2:$9996,ROW(R78)-4,MATCH(R$5,Data!$2:$2,0)))</f>
        <v>0</v>
      </c>
      <c r="S78" s="52">
        <f>IF($A78="","",INDEX(Data!$2:$9996,ROW(S78)-4,MATCH(S$5,Data!$2:$2,0)))</f>
        <v>0.3248418112</v>
      </c>
      <c r="T78" s="52">
        <f t="shared" si="10"/>
        <v>3.3062557901409224E-2</v>
      </c>
      <c r="U78" s="52">
        <f>IF($A78="","",INDEX(Data!$2:$9996,ROW(U78)-4,MATCH(U$5,Data!$2:$2,0)))</f>
        <v>2.7908648899999999E-2</v>
      </c>
      <c r="V78" s="52">
        <f>IF($A78="","",INDEX(Data!$2:$9996,ROW(V78)-4,MATCH(V$5,Data!$2:$2,0)))</f>
        <v>0.2301575505</v>
      </c>
      <c r="W78" s="53"/>
      <c r="X78" s="59">
        <f>IF($A78="","",INDEX(Data!$2:$9996,ROW(X78)-4,MATCH(X$5,Data!$2:$2,0)))</f>
        <v>30.501097584</v>
      </c>
      <c r="Y78" s="54">
        <f>IF($A78="","",INDEX(Data!$2:$9996,ROW(Y78)-4,MATCH(Y$5,Data!$2:$2,0)))</f>
        <v>45.496633176000003</v>
      </c>
      <c r="Z78" s="54">
        <f>IF($A78="","",INDEX(Data!$2:$9996,ROW(Z78)-4,MATCH(Z$5,Data!$2:$2,0)))</f>
        <v>13.360666492</v>
      </c>
      <c r="AA78" s="54">
        <f>IF($A78="","",INDEX(Data!$2:$9996,ROW(AA78)-4,MATCH(AA$5,Data!$2:$2,0)))</f>
        <v>28.356202084</v>
      </c>
      <c r="AB78" s="53"/>
      <c r="AC78" s="51">
        <f>IF($A78="","",INDEX(Data!$2:$9996,ROW(AC78)-4,MATCH(AC$5,Data!$2:$2,0)))</f>
        <v>0.3248418112</v>
      </c>
      <c r="AD78" s="52">
        <f>IF($A78="","",INDEX(Data!$2:$9996,ROW(AD78)-4,MATCH(AD$5,Data!$2:$2,0)))</f>
        <v>3.8631665400000001E-2</v>
      </c>
      <c r="AE78" s="52">
        <f>IF($A78="","",INDEX(Data!$2:$9996,ROW(AE78)-4,MATCH(AE$5,Data!$2:$2,0)))</f>
        <v>0.12464831010000001</v>
      </c>
      <c r="AF78" s="52">
        <f>IF($A78="","",INDEX(Data!$2:$9996,ROW(AF78)-4,MATCH(AF$5,Data!$2:$2,0)))</f>
        <v>3.6604565700000001E-2</v>
      </c>
      <c r="AG78" s="52">
        <f>IF($A78="","",INDEX(Data!$2:$9996,ROW(AG78)-4,MATCH(AG$5,Data!$2:$2,0)))</f>
        <v>-7.7688225E-2</v>
      </c>
      <c r="AH78" s="52">
        <f>IF($A78="","",INDEX(Data!$2:$9996,ROW(AH78)-4,MATCH(AH$5,Data!$2:$2,0)))</f>
        <v>7.3194633100000003E-2</v>
      </c>
      <c r="AI78" s="52">
        <f>IF($A78="","",INDEX(Data!$2:$9996,ROW(AI78)-4,MATCH(AI$5,Data!$2:$2,0)))</f>
        <v>-0.11203721899999999</v>
      </c>
      <c r="AJ78" s="52">
        <f>IF($A78="","",INDEX(Data!$2:$9996,ROW(AJ78)-4,MATCH(AJ$5,Data!$2:$2,0)))</f>
        <v>0</v>
      </c>
      <c r="AK78" s="52">
        <f>IF($A78="","",INDEX(Data!$2:$9996,ROW(AK78)-4,MATCH(AK$5,Data!$2:$2,0)))</f>
        <v>0.28621014579999998</v>
      </c>
      <c r="AL78" s="52">
        <f>IF($A78="","",INDEX(Data!$2:$9996,ROW(AL78)-4,MATCH(AL$5,Data!$2:$2,0)))</f>
        <v>2.7908648899999999E-2</v>
      </c>
      <c r="AM78" s="52">
        <f>IF($A78="","",INDEX(Data!$2:$9996,ROW(AM78)-4,MATCH(AM$5,Data!$2:$2,0)))</f>
        <v>0.2301575505</v>
      </c>
      <c r="AN78" s="52">
        <f>IF($A78="","",INDEX(Data!$2:$9996,ROW(AN78)-4,MATCH(AN$5,Data!$2:$2,0)))</f>
        <v>2.81439463E-2</v>
      </c>
      <c r="AO78" s="53"/>
      <c r="AP78" s="52">
        <f>IF($A78="","",INDEX(Data!$2:$9996,ROW(AP78)-4,MATCH(AP$5,Data!$2:$2,0)))</f>
        <v>0.14516741220000001</v>
      </c>
      <c r="AQ78" s="52">
        <f>IF($A78="","",INDEX(Data!$2:$9996,ROW(AQ78)-4,MATCH(AQ$5,Data!$2:$2,0)))</f>
        <v>0.26098107850000002</v>
      </c>
      <c r="AR78" s="52">
        <f>IF($A78="","",INDEX(Data!$2:$9996,ROW(AR78)-4,MATCH(AR$5,Data!$2:$2,0)))</f>
        <v>9.0173137200000003E-2</v>
      </c>
      <c r="AS78" s="52">
        <f>IF($A78="","",INDEX(Data!$2:$9996,ROW(AS78)-4,MATCH(AS$5,Data!$2:$2,0)))</f>
        <v>-5.0345640000000001E-3</v>
      </c>
      <c r="AT78" s="52">
        <f>IF($A78="","",INDEX(Data!$2:$9996,ROW(AT78)-4,MATCH(AT$5,Data!$2:$2,0)))</f>
        <v>9.4704691800000004E-2</v>
      </c>
      <c r="AU78" s="53"/>
      <c r="AV78" s="52">
        <f>IF($A78="","",INDEX(Data!$2:$9996,ROW(AV78)-4,MATCH(AV$5,Data!$2:$2,0)))</f>
        <v>6.4568231399999995E-2</v>
      </c>
      <c r="AW78" s="52">
        <f>IF($A78="","",INDEX(Data!$2:$9996,ROW(AW78)-4,MATCH(AW$5,Data!$2:$2,0)))</f>
        <v>8.8020019599999999E-2</v>
      </c>
      <c r="AX78" s="52">
        <f>IF($A78="","",INDEX(Data!$2:$9996,ROW(AX78)-4,MATCH(AX$5,Data!$2:$2,0)))</f>
        <v>0.25677604110000002</v>
      </c>
      <c r="AY78" s="52">
        <f>IF($A78="","",INDEX(Data!$2:$9996,ROW(AY78)-4,MATCH(AY$5,Data!$2:$2,0)))</f>
        <v>9.0173137200000003E-2</v>
      </c>
      <c r="AZ78" s="75">
        <f>IF($A78="","",INDEX(Data!$2:$9996,ROW(AZ78)-4,MATCH(AZ$5,Data!$2:$2,0)))</f>
        <v>3.1310438331000001</v>
      </c>
    </row>
    <row r="79" spans="1:52" x14ac:dyDescent="0.25">
      <c r="A79" s="23">
        <v>43281</v>
      </c>
      <c r="B79" s="47">
        <f>IF($A79="","",INDEX(Data!$2:$9996,ROW(B79)-4,MATCH(B$5,Data!$2:$2,0)))</f>
        <v>98</v>
      </c>
      <c r="C79" s="48">
        <f>IF($A79="","",INDEX(Data!$2:$9996,ROW(C79)-4,MATCH(C$5,Data!$2:$2,0)))</f>
        <v>0.24378450300000001</v>
      </c>
      <c r="D79" s="49">
        <f>IF($A79="","",INDEX(Data!$2:$9996,ROW(D79)-4,MATCH(D$5,Data!$2:$2,0)))</f>
        <v>9.6343858199999993E-2</v>
      </c>
      <c r="E79" s="49">
        <f>IF($A79="","",INDEX(Data!$2:$9996,ROW(E79)-4,MATCH(E$5,Data!$2:$2,0)))</f>
        <v>6.3067310000000003E-3</v>
      </c>
      <c r="F79" s="53"/>
      <c r="G79" s="62">
        <f>IF($A79="","",INDEX(Data!$2:$9996,ROW(G79)-4,MATCH(G$5,Data!$2:$2,0)))</f>
        <v>470.74650000000003</v>
      </c>
      <c r="H79" s="49">
        <f t="shared" si="11"/>
        <v>7.4551162835491992E-3</v>
      </c>
      <c r="I79" s="62">
        <f>IF($A79="","",INDEX(Data!$2:$9996,ROW(I79)-4,MATCH(I$5,Data!$2:$2,0)))</f>
        <v>2.0699999999999998</v>
      </c>
      <c r="J79" s="49">
        <f t="shared" si="7"/>
        <v>-0.80958513476221139</v>
      </c>
      <c r="K79" s="62">
        <f>IF($A79="","",INDEX(Data!$2:$9996,ROW(K79)-4,MATCH(K$5,Data!$2:$2,0)))</f>
        <v>99.094999999999999</v>
      </c>
      <c r="L79" s="49">
        <f t="shared" si="8"/>
        <v>-5.6238095238095247E-2</v>
      </c>
      <c r="M79" s="49">
        <f>IF($A79="","",INDEX(Data!$2:$9996,ROW(M79)-4,MATCH(M$5,Data!$2:$2,0)))</f>
        <v>3.4450383699999997E-2</v>
      </c>
      <c r="N79" s="49">
        <f t="shared" si="9"/>
        <v>0.10519305730394568</v>
      </c>
      <c r="O79" s="53"/>
      <c r="P79" s="62">
        <f>IF($A79="","",INDEX(Data!$2:$9996,ROW(P79)-4,MATCH(P$5,Data!$2:$2,0)))</f>
        <v>2671.5770000000002</v>
      </c>
      <c r="Q79" s="49">
        <f>IF($A79="","",INDEX(Data!$2:$9996,ROW(Q79)-4,MATCH(Q$5,Data!$2:$2,0)))</f>
        <v>0.32414883160000002</v>
      </c>
      <c r="R79" s="49">
        <f>IF($A79="","",INDEX(Data!$2:$9996,ROW(R79)-4,MATCH(R$5,Data!$2:$2,0)))</f>
        <v>0</v>
      </c>
      <c r="S79" s="49">
        <f>IF($A79="","",INDEX(Data!$2:$9996,ROW(S79)-4,MATCH(S$5,Data!$2:$2,0)))</f>
        <v>0.321716212</v>
      </c>
      <c r="T79" s="49">
        <f t="shared" si="10"/>
        <v>8.7570349477134202E-3</v>
      </c>
      <c r="U79" s="49">
        <f>IF($A79="","",INDEX(Data!$2:$9996,ROW(U79)-4,MATCH(U$5,Data!$2:$2,0)))</f>
        <v>2.4323029400000001E-2</v>
      </c>
      <c r="V79" s="49">
        <f>IF($A79="","",INDEX(Data!$2:$9996,ROW(V79)-4,MATCH(V$5,Data!$2:$2,0)))</f>
        <v>0.24176181469999999</v>
      </c>
      <c r="W79" s="53"/>
      <c r="X79" s="55">
        <f>IF($A79="","",INDEX(Data!$2:$9996,ROW(X79)-4,MATCH(X$5,Data!$2:$2,0)))</f>
        <v>26.427966705999999</v>
      </c>
      <c r="Y79" s="56">
        <f>IF($A79="","",INDEX(Data!$2:$9996,ROW(Y79)-4,MATCH(Y$5,Data!$2:$2,0)))</f>
        <v>42.154329191999999</v>
      </c>
      <c r="Z79" s="56">
        <f>IF($A79="","",INDEX(Data!$2:$9996,ROW(Z79)-4,MATCH(Z$5,Data!$2:$2,0)))</f>
        <v>13.846732426000001</v>
      </c>
      <c r="AA79" s="56">
        <f>IF($A79="","",INDEX(Data!$2:$9996,ROW(AA79)-4,MATCH(AA$5,Data!$2:$2,0)))</f>
        <v>29.573094911999998</v>
      </c>
      <c r="AB79" s="53"/>
      <c r="AC79" s="49">
        <f>IF($A79="","",INDEX(Data!$2:$9996,ROW(AC79)-4,MATCH(AC$5,Data!$2:$2,0)))</f>
        <v>0.321716212</v>
      </c>
      <c r="AD79" s="49">
        <f>IF($A79="","",INDEX(Data!$2:$9996,ROW(AD79)-4,MATCH(AD$5,Data!$2:$2,0)))</f>
        <v>3.5746364799999999E-2</v>
      </c>
      <c r="AE79" s="49">
        <f>IF($A79="","",INDEX(Data!$2:$9996,ROW(AE79)-4,MATCH(AE$5,Data!$2:$2,0)))</f>
        <v>0.1154913129</v>
      </c>
      <c r="AF79" s="49">
        <f>IF($A79="","",INDEX(Data!$2:$9996,ROW(AF79)-4,MATCH(AF$5,Data!$2:$2,0)))</f>
        <v>3.7936253199999999E-2</v>
      </c>
      <c r="AG79" s="49">
        <f>IF($A79="","",INDEX(Data!$2:$9996,ROW(AG79)-4,MATCH(AG$5,Data!$2:$2,0)))</f>
        <v>-8.1022178E-2</v>
      </c>
      <c r="AH79" s="49">
        <f>IF($A79="","",INDEX(Data!$2:$9996,ROW(AH79)-4,MATCH(AH$5,Data!$2:$2,0)))</f>
        <v>6.9785873799999995E-2</v>
      </c>
      <c r="AI79" s="49">
        <f>IF($A79="","",INDEX(Data!$2:$9996,ROW(AI79)-4,MATCH(AI$5,Data!$2:$2,0)))</f>
        <v>-0.114734825</v>
      </c>
      <c r="AJ79" s="49">
        <f>IF($A79="","",INDEX(Data!$2:$9996,ROW(AJ79)-4,MATCH(AJ$5,Data!$2:$2,0)))</f>
        <v>0</v>
      </c>
      <c r="AK79" s="49">
        <f>IF($A79="","",INDEX(Data!$2:$9996,ROW(AK79)-4,MATCH(AK$5,Data!$2:$2,0)))</f>
        <v>0.28596984710000001</v>
      </c>
      <c r="AL79" s="49">
        <f>IF($A79="","",INDEX(Data!$2:$9996,ROW(AL79)-4,MATCH(AL$5,Data!$2:$2,0)))</f>
        <v>2.4323029400000001E-2</v>
      </c>
      <c r="AM79" s="49">
        <f>IF($A79="","",INDEX(Data!$2:$9996,ROW(AM79)-4,MATCH(AM$5,Data!$2:$2,0)))</f>
        <v>0.24176181469999999</v>
      </c>
      <c r="AN79" s="49">
        <f>IF($A79="","",INDEX(Data!$2:$9996,ROW(AN79)-4,MATCH(AN$5,Data!$2:$2,0)))</f>
        <v>1.9885002999999998E-2</v>
      </c>
      <c r="AO79" s="53"/>
      <c r="AP79" s="49">
        <f>IF($A79="","",INDEX(Data!$2:$9996,ROW(AP79)-4,MATCH(AP$5,Data!$2:$2,0)))</f>
        <v>0.15517144329999999</v>
      </c>
      <c r="AQ79" s="49">
        <f>IF($A79="","",INDEX(Data!$2:$9996,ROW(AQ79)-4,MATCH(AQ$5,Data!$2:$2,0)))</f>
        <v>0.24378450300000001</v>
      </c>
      <c r="AR79" s="49">
        <f>IF($A79="","",INDEX(Data!$2:$9996,ROW(AR79)-4,MATCH(AR$5,Data!$2:$2,0)))</f>
        <v>9.6343858199999993E-2</v>
      </c>
      <c r="AS79" s="49">
        <f>IF($A79="","",INDEX(Data!$2:$9996,ROW(AS79)-4,MATCH(AS$5,Data!$2:$2,0)))</f>
        <v>-3.9946510000000001E-3</v>
      </c>
      <c r="AT79" s="49">
        <f>IF($A79="","",INDEX(Data!$2:$9996,ROW(AT79)-4,MATCH(AT$5,Data!$2:$2,0)))</f>
        <v>9.6946081899999995E-2</v>
      </c>
      <c r="AU79" s="53"/>
      <c r="AV79" s="49">
        <f>IF($A79="","",INDEX(Data!$2:$9996,ROW(AV79)-4,MATCH(AV$5,Data!$2:$2,0)))</f>
        <v>6.4908430700000005E-2</v>
      </c>
      <c r="AW79" s="49">
        <f>IF($A79="","",INDEX(Data!$2:$9996,ROW(AW79)-4,MATCH(AW$5,Data!$2:$2,0)))</f>
        <v>9.0641725399999998E-2</v>
      </c>
      <c r="AX79" s="49">
        <f>IF($A79="","",INDEX(Data!$2:$9996,ROW(AX79)-4,MATCH(AX$5,Data!$2:$2,0)))</f>
        <v>0.2493216134</v>
      </c>
      <c r="AY79" s="49">
        <f>IF($A79="","",INDEX(Data!$2:$9996,ROW(AY79)-4,MATCH(AY$5,Data!$2:$2,0)))</f>
        <v>9.6343858199999993E-2</v>
      </c>
      <c r="AZ79" s="76">
        <f>IF($A79="","",INDEX(Data!$2:$9996,ROW(AZ79)-4,MATCH(AZ$5,Data!$2:$2,0)))</f>
        <v>3.2240282487999998</v>
      </c>
    </row>
    <row r="80" spans="1:52" s="15" customFormat="1" x14ac:dyDescent="0.25">
      <c r="A80" s="24">
        <v>43373</v>
      </c>
      <c r="B80" s="50">
        <f>IF($A80="","",INDEX(Data!$2:$9996,ROW(B80)-4,MATCH(B$5,Data!$2:$2,0)))</f>
        <v>96</v>
      </c>
      <c r="C80" s="51">
        <f>IF($A80="","",INDEX(Data!$2:$9996,ROW(C80)-4,MATCH(C$5,Data!$2:$2,0)))</f>
        <v>0.25539973119999998</v>
      </c>
      <c r="D80" s="52">
        <f>IF($A80="","",INDEX(Data!$2:$9996,ROW(D80)-4,MATCH(D$5,Data!$2:$2,0)))</f>
        <v>9.4797560200000006E-2</v>
      </c>
      <c r="E80" s="52">
        <f>IF($A80="","",INDEX(Data!$2:$9996,ROW(E80)-4,MATCH(E$5,Data!$2:$2,0)))</f>
        <v>7.0210734000000002E-3</v>
      </c>
      <c r="F80" s="53"/>
      <c r="G80" s="61">
        <f>IF($A80="","",INDEX(Data!$2:$9996,ROW(G80)-4,MATCH(G$5,Data!$2:$2,0)))</f>
        <v>472.73050000000001</v>
      </c>
      <c r="H80" s="52">
        <f t="shared" si="11"/>
        <v>4.2145825831949478E-3</v>
      </c>
      <c r="I80" s="61">
        <f>IF($A80="","",INDEX(Data!$2:$9996,ROW(I80)-4,MATCH(I$5,Data!$2:$2,0)))</f>
        <v>7.6760000000000002</v>
      </c>
      <c r="J80" s="52">
        <f t="shared" si="7"/>
        <v>2.7082125603864737</v>
      </c>
      <c r="K80" s="61">
        <f>IF($A80="","",INDEX(Data!$2:$9996,ROW(K80)-4,MATCH(K$5,Data!$2:$2,0)))</f>
        <v>109.5</v>
      </c>
      <c r="L80" s="52">
        <f t="shared" si="8"/>
        <v>0.10500025228316263</v>
      </c>
      <c r="M80" s="52">
        <f>IF($A80="","",INDEX(Data!$2:$9996,ROW(M80)-4,MATCH(M$5,Data!$2:$2,0)))</f>
        <v>4.0949634499999998E-2</v>
      </c>
      <c r="N80" s="52">
        <f t="shared" si="9"/>
        <v>0.18865539660157696</v>
      </c>
      <c r="O80" s="53"/>
      <c r="P80" s="61">
        <f>IF($A80="","",INDEX(Data!$2:$9996,ROW(P80)-4,MATCH(P$5,Data!$2:$2,0)))</f>
        <v>2790.3870000000002</v>
      </c>
      <c r="Q80" s="52">
        <f>IF($A80="","",INDEX(Data!$2:$9996,ROW(Q80)-4,MATCH(Q$5,Data!$2:$2,0)))</f>
        <v>0.32044553059999997</v>
      </c>
      <c r="R80" s="52">
        <f>IF($A80="","",INDEX(Data!$2:$9996,ROW(R80)-4,MATCH(R$5,Data!$2:$2,0)))</f>
        <v>0</v>
      </c>
      <c r="S80" s="52">
        <f>IF($A80="","",INDEX(Data!$2:$9996,ROW(S80)-4,MATCH(S$5,Data!$2:$2,0)))</f>
        <v>0.31861161630000001</v>
      </c>
      <c r="T80" s="52">
        <f t="shared" si="10"/>
        <v>4.4471860627636764E-2</v>
      </c>
      <c r="U80" s="52">
        <f>IF($A80="","",INDEX(Data!$2:$9996,ROW(U80)-4,MATCH(U$5,Data!$2:$2,0)))</f>
        <v>1.7833711499999998E-2</v>
      </c>
      <c r="V80" s="52">
        <f>IF($A80="","",INDEX(Data!$2:$9996,ROW(V80)-4,MATCH(V$5,Data!$2:$2,0)))</f>
        <v>0.2367219475</v>
      </c>
      <c r="W80" s="53"/>
      <c r="X80" s="59">
        <f>IF($A80="","",INDEX(Data!$2:$9996,ROW(X80)-4,MATCH(X$5,Data!$2:$2,0)))</f>
        <v>28.090953346999999</v>
      </c>
      <c r="Y80" s="54">
        <f>IF($A80="","",INDEX(Data!$2:$9996,ROW(Y80)-4,MATCH(Y$5,Data!$2:$2,0)))</f>
        <v>43.406283903999999</v>
      </c>
      <c r="Z80" s="54">
        <f>IF($A80="","",INDEX(Data!$2:$9996,ROW(Z80)-4,MATCH(Z$5,Data!$2:$2,0)))</f>
        <v>15.863620059</v>
      </c>
      <c r="AA80" s="54">
        <f>IF($A80="","",INDEX(Data!$2:$9996,ROW(AA80)-4,MATCH(AA$5,Data!$2:$2,0)))</f>
        <v>31.178950617000002</v>
      </c>
      <c r="AB80" s="53"/>
      <c r="AC80" s="51">
        <f>IF($A80="","",INDEX(Data!$2:$9996,ROW(AC80)-4,MATCH(AC$5,Data!$2:$2,0)))</f>
        <v>0.31861161630000001</v>
      </c>
      <c r="AD80" s="52">
        <f>IF($A80="","",INDEX(Data!$2:$9996,ROW(AD80)-4,MATCH(AD$5,Data!$2:$2,0)))</f>
        <v>3.00257554E-2</v>
      </c>
      <c r="AE80" s="52">
        <f>IF($A80="","",INDEX(Data!$2:$9996,ROW(AE80)-4,MATCH(AE$5,Data!$2:$2,0)))</f>
        <v>0.11892132580000001</v>
      </c>
      <c r="AF80" s="52">
        <f>IF($A80="","",INDEX(Data!$2:$9996,ROW(AF80)-4,MATCH(AF$5,Data!$2:$2,0)))</f>
        <v>4.3461972799999998E-2</v>
      </c>
      <c r="AG80" s="52">
        <f>IF($A80="","",INDEX(Data!$2:$9996,ROW(AG80)-4,MATCH(AG$5,Data!$2:$2,0)))</f>
        <v>-8.5421783000000001E-2</v>
      </c>
      <c r="AH80" s="52">
        <f>IF($A80="","",INDEX(Data!$2:$9996,ROW(AH80)-4,MATCH(AH$5,Data!$2:$2,0)))</f>
        <v>6.5746136299999994E-2</v>
      </c>
      <c r="AI80" s="52">
        <f>IF($A80="","",INDEX(Data!$2:$9996,ROW(AI80)-4,MATCH(AI$5,Data!$2:$2,0)))</f>
        <v>-0.12191315799999999</v>
      </c>
      <c r="AJ80" s="52">
        <f>IF($A80="","",INDEX(Data!$2:$9996,ROW(AJ80)-4,MATCH(AJ$5,Data!$2:$2,0)))</f>
        <v>0</v>
      </c>
      <c r="AK80" s="52">
        <f>IF($A80="","",INDEX(Data!$2:$9996,ROW(AK80)-4,MATCH(AK$5,Data!$2:$2,0)))</f>
        <v>0.28858586089999999</v>
      </c>
      <c r="AL80" s="52">
        <f>IF($A80="","",INDEX(Data!$2:$9996,ROW(AL80)-4,MATCH(AL$5,Data!$2:$2,0)))</f>
        <v>1.7833711499999998E-2</v>
      </c>
      <c r="AM80" s="52">
        <f>IF($A80="","",INDEX(Data!$2:$9996,ROW(AM80)-4,MATCH(AM$5,Data!$2:$2,0)))</f>
        <v>0.2367219475</v>
      </c>
      <c r="AN80" s="52">
        <f>IF($A80="","",INDEX(Data!$2:$9996,ROW(AN80)-4,MATCH(AN$5,Data!$2:$2,0)))</f>
        <v>3.4030201900000001E-2</v>
      </c>
      <c r="AO80" s="53"/>
      <c r="AP80" s="52">
        <f>IF($A80="","",INDEX(Data!$2:$9996,ROW(AP80)-4,MATCH(AP$5,Data!$2:$2,0)))</f>
        <v>0.1601553919</v>
      </c>
      <c r="AQ80" s="52">
        <f>IF($A80="","",INDEX(Data!$2:$9996,ROW(AQ80)-4,MATCH(AQ$5,Data!$2:$2,0)))</f>
        <v>0.25539973119999998</v>
      </c>
      <c r="AR80" s="52">
        <f>IF($A80="","",INDEX(Data!$2:$9996,ROW(AR80)-4,MATCH(AR$5,Data!$2:$2,0)))</f>
        <v>9.4797560200000006E-2</v>
      </c>
      <c r="AS80" s="52">
        <f>IF($A80="","",INDEX(Data!$2:$9996,ROW(AS80)-4,MATCH(AS$5,Data!$2:$2,0)))</f>
        <v>-2.2718920000000002E-3</v>
      </c>
      <c r="AT80" s="52">
        <f>IF($A80="","",INDEX(Data!$2:$9996,ROW(AT80)-4,MATCH(AT$5,Data!$2:$2,0)))</f>
        <v>8.9842976399999996E-2</v>
      </c>
      <c r="AU80" s="53"/>
      <c r="AV80" s="52">
        <f>IF($A80="","",INDEX(Data!$2:$9996,ROW(AV80)-4,MATCH(AV$5,Data!$2:$2,0)))</f>
        <v>6.7499041600000004E-2</v>
      </c>
      <c r="AW80" s="52">
        <f>IF($A80="","",INDEX(Data!$2:$9996,ROW(AW80)-4,MATCH(AW$5,Data!$2:$2,0)))</f>
        <v>9.3113083200000002E-2</v>
      </c>
      <c r="AX80" s="52">
        <f>IF($A80="","",INDEX(Data!$2:$9996,ROW(AX80)-4,MATCH(AX$5,Data!$2:$2,0)))</f>
        <v>0.2497130142</v>
      </c>
      <c r="AY80" s="52">
        <f>IF($A80="","",INDEX(Data!$2:$9996,ROW(AY80)-4,MATCH(AY$5,Data!$2:$2,0)))</f>
        <v>9.4797560200000006E-2</v>
      </c>
      <c r="AZ80" s="75">
        <f>IF($A80="","",INDEX(Data!$2:$9996,ROW(AZ80)-4,MATCH(AZ$5,Data!$2:$2,0)))</f>
        <v>3.1879833458000002</v>
      </c>
    </row>
    <row r="81" spans="1:52" x14ac:dyDescent="0.25">
      <c r="A81" s="23">
        <v>43465</v>
      </c>
      <c r="B81" s="47">
        <f>IF($A81="","",INDEX(Data!$2:$9996,ROW(B81)-4,MATCH(B$5,Data!$2:$2,0)))</f>
        <v>88</v>
      </c>
      <c r="C81" s="48">
        <f>IF($A81="","",INDEX(Data!$2:$9996,ROW(C81)-4,MATCH(C$5,Data!$2:$2,0)))</f>
        <v>0.27200329490000003</v>
      </c>
      <c r="D81" s="49">
        <f>IF($A81="","",INDEX(Data!$2:$9996,ROW(D81)-4,MATCH(D$5,Data!$2:$2,0)))</f>
        <v>9.4767938699999998E-2</v>
      </c>
      <c r="E81" s="49">
        <f>IF($A81="","",INDEX(Data!$2:$9996,ROW(E81)-4,MATCH(E$5,Data!$2:$2,0)))</f>
        <v>-8.3833699999999998E-4</v>
      </c>
      <c r="F81" s="53"/>
      <c r="G81" s="62">
        <f>IF($A81="","",INDEX(Data!$2:$9996,ROW(G81)-4,MATCH(G$5,Data!$2:$2,0)))</f>
        <v>504.4905</v>
      </c>
      <c r="H81" s="49">
        <f t="shared" si="11"/>
        <v>6.7184156723545427E-2</v>
      </c>
      <c r="I81" s="62">
        <f>IF($A81="","",INDEX(Data!$2:$9996,ROW(I81)-4,MATCH(I$5,Data!$2:$2,0)))</f>
        <v>-0.29149999999999998</v>
      </c>
      <c r="J81" s="49">
        <f t="shared" si="7"/>
        <v>-1.0379755080771236</v>
      </c>
      <c r="K81" s="62">
        <f>IF($A81="","",INDEX(Data!$2:$9996,ROW(K81)-4,MATCH(K$5,Data!$2:$2,0)))</f>
        <v>99.65</v>
      </c>
      <c r="L81" s="49">
        <f t="shared" si="8"/>
        <v>-8.9954337899543324E-2</v>
      </c>
      <c r="M81" s="49">
        <f>IF($A81="","",INDEX(Data!$2:$9996,ROW(M81)-4,MATCH(M$5,Data!$2:$2,0)))</f>
        <v>3.7670268799999997E-2</v>
      </c>
      <c r="N81" s="49">
        <f t="shared" si="9"/>
        <v>-8.0082905257677015E-2</v>
      </c>
      <c r="O81" s="53"/>
      <c r="P81" s="62">
        <f>IF($A81="","",INDEX(Data!$2:$9996,ROW(P81)-4,MATCH(P$5,Data!$2:$2,0)))</f>
        <v>2563.0974999999999</v>
      </c>
      <c r="Q81" s="49">
        <f>IF($A81="","",INDEX(Data!$2:$9996,ROW(Q81)-4,MATCH(Q$5,Data!$2:$2,0)))</f>
        <v>0.33055987910000001</v>
      </c>
      <c r="R81" s="49">
        <f>IF($A81="","",INDEX(Data!$2:$9996,ROW(R81)-4,MATCH(R$5,Data!$2:$2,0)))</f>
        <v>0</v>
      </c>
      <c r="S81" s="49">
        <f>IF($A81="","",INDEX(Data!$2:$9996,ROW(S81)-4,MATCH(S$5,Data!$2:$2,0)))</f>
        <v>0.3205278688</v>
      </c>
      <c r="T81" s="49">
        <f t="shared" si="10"/>
        <v>-8.1454472085771723E-2</v>
      </c>
      <c r="U81" s="49">
        <f>IF($A81="","",INDEX(Data!$2:$9996,ROW(U81)-4,MATCH(U$5,Data!$2:$2,0)))</f>
        <v>1.84628711E-2</v>
      </c>
      <c r="V81" s="49">
        <f>IF($A81="","",INDEX(Data!$2:$9996,ROW(V81)-4,MATCH(V$5,Data!$2:$2,0)))</f>
        <v>0.26472870630000001</v>
      </c>
      <c r="W81" s="53"/>
      <c r="X81" s="55">
        <f>IF($A81="","",INDEX(Data!$2:$9996,ROW(X81)-4,MATCH(X$5,Data!$2:$2,0)))</f>
        <v>23.964381937999999</v>
      </c>
      <c r="Y81" s="56">
        <f>IF($A81="","",INDEX(Data!$2:$9996,ROW(Y81)-4,MATCH(Y$5,Data!$2:$2,0)))</f>
        <v>43.765732038000003</v>
      </c>
      <c r="Z81" s="56">
        <f>IF($A81="","",INDEX(Data!$2:$9996,ROW(Z81)-4,MATCH(Z$5,Data!$2:$2,0)))</f>
        <v>16.155986640999998</v>
      </c>
      <c r="AA81" s="56">
        <f>IF($A81="","",INDEX(Data!$2:$9996,ROW(AA81)-4,MATCH(AA$5,Data!$2:$2,0)))</f>
        <v>35.957336740999999</v>
      </c>
      <c r="AB81" s="53"/>
      <c r="AC81" s="49">
        <f>IF($A81="","",INDEX(Data!$2:$9996,ROW(AC81)-4,MATCH(AC$5,Data!$2:$2,0)))</f>
        <v>0.3205278688</v>
      </c>
      <c r="AD81" s="49">
        <f>IF($A81="","",INDEX(Data!$2:$9996,ROW(AD81)-4,MATCH(AD$5,Data!$2:$2,0)))</f>
        <v>2.13601047E-2</v>
      </c>
      <c r="AE81" s="49">
        <f>IF($A81="","",INDEX(Data!$2:$9996,ROW(AE81)-4,MATCH(AE$5,Data!$2:$2,0)))</f>
        <v>0.1199061152</v>
      </c>
      <c r="AF81" s="49">
        <f>IF($A81="","",INDEX(Data!$2:$9996,ROW(AF81)-4,MATCH(AF$5,Data!$2:$2,0)))</f>
        <v>4.4262977100000003E-2</v>
      </c>
      <c r="AG81" s="49">
        <f>IF($A81="","",INDEX(Data!$2:$9996,ROW(AG81)-4,MATCH(AG$5,Data!$2:$2,0)))</f>
        <v>-9.8513250999999996E-2</v>
      </c>
      <c r="AH81" s="49">
        <f>IF($A81="","",INDEX(Data!$2:$9996,ROW(AH81)-4,MATCH(AH$5,Data!$2:$2,0)))</f>
        <v>8.1174185999999995E-2</v>
      </c>
      <c r="AI81" s="49">
        <f>IF($A81="","",INDEX(Data!$2:$9996,ROW(AI81)-4,MATCH(AI$5,Data!$2:$2,0)))</f>
        <v>-0.12058637</v>
      </c>
      <c r="AJ81" s="49">
        <f>IF($A81="","",INDEX(Data!$2:$9996,ROW(AJ81)-4,MATCH(AJ$5,Data!$2:$2,0)))</f>
        <v>0</v>
      </c>
      <c r="AK81" s="49">
        <f>IF($A81="","",INDEX(Data!$2:$9996,ROW(AK81)-4,MATCH(AK$5,Data!$2:$2,0)))</f>
        <v>0.29916776410000001</v>
      </c>
      <c r="AL81" s="49">
        <f>IF($A81="","",INDEX(Data!$2:$9996,ROW(AL81)-4,MATCH(AL$5,Data!$2:$2,0)))</f>
        <v>1.84628711E-2</v>
      </c>
      <c r="AM81" s="49">
        <f>IF($A81="","",INDEX(Data!$2:$9996,ROW(AM81)-4,MATCH(AM$5,Data!$2:$2,0)))</f>
        <v>0.26472870630000001</v>
      </c>
      <c r="AN81" s="49">
        <f>IF($A81="","",INDEX(Data!$2:$9996,ROW(AN81)-4,MATCH(AN$5,Data!$2:$2,0)))</f>
        <v>1.5976186600000001E-2</v>
      </c>
      <c r="AO81" s="53"/>
      <c r="AP81" s="49">
        <f>IF($A81="","",INDEX(Data!$2:$9996,ROW(AP81)-4,MATCH(AP$5,Data!$2:$2,0)))</f>
        <v>0.1537054357</v>
      </c>
      <c r="AQ81" s="49">
        <f>IF($A81="","",INDEX(Data!$2:$9996,ROW(AQ81)-4,MATCH(AQ$5,Data!$2:$2,0)))</f>
        <v>0.27200329490000003</v>
      </c>
      <c r="AR81" s="49">
        <f>IF($A81="","",INDEX(Data!$2:$9996,ROW(AR81)-4,MATCH(AR$5,Data!$2:$2,0)))</f>
        <v>9.4767938699999998E-2</v>
      </c>
      <c r="AS81" s="49">
        <f>IF($A81="","",INDEX(Data!$2:$9996,ROW(AS81)-4,MATCH(AS$5,Data!$2:$2,0)))</f>
        <v>-0.25445672200000002</v>
      </c>
      <c r="AT81" s="49">
        <f>IF($A81="","",INDEX(Data!$2:$9996,ROW(AT81)-4,MATCH(AT$5,Data!$2:$2,0)))</f>
        <v>-0.14736577300000001</v>
      </c>
      <c r="AU81" s="53"/>
      <c r="AV81" s="49">
        <f>IF($A81="","",INDEX(Data!$2:$9996,ROW(AV81)-4,MATCH(AV$5,Data!$2:$2,0)))</f>
        <v>7.3080029300000002E-2</v>
      </c>
      <c r="AW81" s="49">
        <f>IF($A81="","",INDEX(Data!$2:$9996,ROW(AW81)-4,MATCH(AW$5,Data!$2:$2,0)))</f>
        <v>8.84943599E-2</v>
      </c>
      <c r="AX81" s="49">
        <f>IF($A81="","",INDEX(Data!$2:$9996,ROW(AX81)-4,MATCH(AX$5,Data!$2:$2,0)))</f>
        <v>0.23848118230000001</v>
      </c>
      <c r="AY81" s="49">
        <f>IF($A81="","",INDEX(Data!$2:$9996,ROW(AY81)-4,MATCH(AY$5,Data!$2:$2,0)))</f>
        <v>9.4767938699999998E-2</v>
      </c>
      <c r="AZ81" s="76">
        <f>IF($A81="","",INDEX(Data!$2:$9996,ROW(AZ81)-4,MATCH(AZ$5,Data!$2:$2,0)))</f>
        <v>3.2297527848000001</v>
      </c>
    </row>
    <row r="82" spans="1:52" s="15" customFormat="1" x14ac:dyDescent="0.25">
      <c r="A82" s="24">
        <v>43555</v>
      </c>
      <c r="B82" s="50">
        <f>IF($A82="","",INDEX(Data!$2:$9996,ROW(B82)-4,MATCH(B$5,Data!$2:$2,0)))</f>
        <v>94</v>
      </c>
      <c r="C82" s="51">
        <f>IF($A82="","",INDEX(Data!$2:$9996,ROW(C82)-4,MATCH(C$5,Data!$2:$2,0)))</f>
        <v>0.2446561427</v>
      </c>
      <c r="D82" s="52">
        <f>IF($A82="","",INDEX(Data!$2:$9996,ROW(D82)-4,MATCH(D$5,Data!$2:$2,0)))</f>
        <v>9.5121327399999997E-2</v>
      </c>
      <c r="E82" s="52">
        <f>IF($A82="","",INDEX(Data!$2:$9996,ROW(E82)-4,MATCH(E$5,Data!$2:$2,0)))</f>
        <v>-1.5483756E-2</v>
      </c>
      <c r="F82" s="53"/>
      <c r="G82" s="61">
        <f>IF($A82="","",INDEX(Data!$2:$9996,ROW(G82)-4,MATCH(G$5,Data!$2:$2,0)))</f>
        <v>513.19000000000005</v>
      </c>
      <c r="H82" s="52">
        <f t="shared" si="11"/>
        <v>1.7244130464300234E-2</v>
      </c>
      <c r="I82" s="61">
        <f>IF($A82="","",INDEX(Data!$2:$9996,ROW(I82)-4,MATCH(I$5,Data!$2:$2,0)))</f>
        <v>-11.7065</v>
      </c>
      <c r="J82" s="52">
        <f t="shared" si="7"/>
        <v>39.159519725557466</v>
      </c>
      <c r="K82" s="61">
        <f>IF($A82="","",INDEX(Data!$2:$9996,ROW(K82)-4,MATCH(K$5,Data!$2:$2,0)))</f>
        <v>93</v>
      </c>
      <c r="L82" s="52">
        <f t="shared" si="8"/>
        <v>-6.6733567486201753E-2</v>
      </c>
      <c r="M82" s="52">
        <f>IF($A82="","",INDEX(Data!$2:$9996,ROW(M82)-4,MATCH(M$5,Data!$2:$2,0)))</f>
        <v>3.8257630000000001E-2</v>
      </c>
      <c r="N82" s="52">
        <f t="shared" si="9"/>
        <v>1.5592169068886608E-2</v>
      </c>
      <c r="O82" s="53"/>
      <c r="P82" s="61">
        <f>IF($A82="","",INDEX(Data!$2:$9996,ROW(P82)-4,MATCH(P$5,Data!$2:$2,0)))</f>
        <v>2169.3000000000002</v>
      </c>
      <c r="Q82" s="52">
        <f>IF($A82="","",INDEX(Data!$2:$9996,ROW(Q82)-4,MATCH(Q$5,Data!$2:$2,0)))</f>
        <v>0.32454803539999999</v>
      </c>
      <c r="R82" s="52">
        <f>IF($A82="","",INDEX(Data!$2:$9996,ROW(R82)-4,MATCH(R$5,Data!$2:$2,0)))</f>
        <v>0</v>
      </c>
      <c r="S82" s="52">
        <f>IF($A82="","",INDEX(Data!$2:$9996,ROW(S82)-4,MATCH(S$5,Data!$2:$2,0)))</f>
        <v>0.31561985819999999</v>
      </c>
      <c r="T82" s="52">
        <f t="shared" si="10"/>
        <v>-0.15364124852839181</v>
      </c>
      <c r="U82" s="52">
        <f>IF($A82="","",INDEX(Data!$2:$9996,ROW(U82)-4,MATCH(U$5,Data!$2:$2,0)))</f>
        <v>1.8542126999999999E-2</v>
      </c>
      <c r="V82" s="52">
        <f>IF($A82="","",INDEX(Data!$2:$9996,ROW(V82)-4,MATCH(V$5,Data!$2:$2,0)))</f>
        <v>0.25230858540000001</v>
      </c>
      <c r="W82" s="53"/>
      <c r="X82" s="59">
        <f>IF($A82="","",INDEX(Data!$2:$9996,ROW(X82)-4,MATCH(X$5,Data!$2:$2,0)))</f>
        <v>33.286120103999998</v>
      </c>
      <c r="Y82" s="54">
        <f>IF($A82="","",INDEX(Data!$2:$9996,ROW(Y82)-4,MATCH(Y$5,Data!$2:$2,0)))</f>
        <v>48.547370446999999</v>
      </c>
      <c r="Z82" s="54">
        <f>IF($A82="","",INDEX(Data!$2:$9996,ROW(Z82)-4,MATCH(Z$5,Data!$2:$2,0)))</f>
        <v>13.994737712999999</v>
      </c>
      <c r="AA82" s="54">
        <f>IF($A82="","",INDEX(Data!$2:$9996,ROW(AA82)-4,MATCH(AA$5,Data!$2:$2,0)))</f>
        <v>29.255988056</v>
      </c>
      <c r="AB82" s="53"/>
      <c r="AC82" s="51">
        <f>IF($A82="","",INDEX(Data!$2:$9996,ROW(AC82)-4,MATCH(AC$5,Data!$2:$2,0)))</f>
        <v>0.31561985819999999</v>
      </c>
      <c r="AD82" s="52">
        <f>IF($A82="","",INDEX(Data!$2:$9996,ROW(AD82)-4,MATCH(AD$5,Data!$2:$2,0)))</f>
        <v>3.18665037E-2</v>
      </c>
      <c r="AE82" s="52">
        <f>IF($A82="","",INDEX(Data!$2:$9996,ROW(AE82)-4,MATCH(AE$5,Data!$2:$2,0)))</f>
        <v>0.13300649440000001</v>
      </c>
      <c r="AF82" s="52">
        <f>IF($A82="","",INDEX(Data!$2:$9996,ROW(AF82)-4,MATCH(AF$5,Data!$2:$2,0)))</f>
        <v>3.8341747199999998E-2</v>
      </c>
      <c r="AG82" s="52">
        <f>IF($A82="","",INDEX(Data!$2:$9996,ROW(AG82)-4,MATCH(AG$5,Data!$2:$2,0)))</f>
        <v>-8.0153392000000004E-2</v>
      </c>
      <c r="AH82" s="52">
        <f>IF($A82="","",INDEX(Data!$2:$9996,ROW(AH82)-4,MATCH(AH$5,Data!$2:$2,0)))</f>
        <v>7.2938483600000006E-2</v>
      </c>
      <c r="AI82" s="52">
        <f>IF($A82="","",INDEX(Data!$2:$9996,ROW(AI82)-4,MATCH(AI$5,Data!$2:$2,0)))</f>
        <v>-0.11647328899999999</v>
      </c>
      <c r="AJ82" s="52">
        <f>IF($A82="","",INDEX(Data!$2:$9996,ROW(AJ82)-4,MATCH(AJ$5,Data!$2:$2,0)))</f>
        <v>0</v>
      </c>
      <c r="AK82" s="52">
        <f>IF($A82="","",INDEX(Data!$2:$9996,ROW(AK82)-4,MATCH(AK$5,Data!$2:$2,0)))</f>
        <v>0.28375335439999999</v>
      </c>
      <c r="AL82" s="52">
        <f>IF($A82="","",INDEX(Data!$2:$9996,ROW(AL82)-4,MATCH(AL$5,Data!$2:$2,0)))</f>
        <v>1.8542126999999999E-2</v>
      </c>
      <c r="AM82" s="52">
        <f>IF($A82="","",INDEX(Data!$2:$9996,ROW(AM82)-4,MATCH(AM$5,Data!$2:$2,0)))</f>
        <v>0.25230858540000001</v>
      </c>
      <c r="AN82" s="52">
        <f>IF($A82="","",INDEX(Data!$2:$9996,ROW(AN82)-4,MATCH(AN$5,Data!$2:$2,0)))</f>
        <v>1.2902642000000001E-2</v>
      </c>
      <c r="AO82" s="53"/>
      <c r="AP82" s="52">
        <f>IF($A82="","",INDEX(Data!$2:$9996,ROW(AP82)-4,MATCH(AP$5,Data!$2:$2,0)))</f>
        <v>0.14115059660000001</v>
      </c>
      <c r="AQ82" s="52">
        <f>IF($A82="","",INDEX(Data!$2:$9996,ROW(AQ82)-4,MATCH(AQ$5,Data!$2:$2,0)))</f>
        <v>0.2446561427</v>
      </c>
      <c r="AR82" s="52">
        <f>IF($A82="","",INDEX(Data!$2:$9996,ROW(AR82)-4,MATCH(AR$5,Data!$2:$2,0)))</f>
        <v>9.5121327399999997E-2</v>
      </c>
      <c r="AS82" s="52">
        <f>IF($A82="","",INDEX(Data!$2:$9996,ROW(AS82)-4,MATCH(AS$5,Data!$2:$2,0)))</f>
        <v>-9.1974629999999995E-3</v>
      </c>
      <c r="AT82" s="52">
        <f>IF($A82="","",INDEX(Data!$2:$9996,ROW(AT82)-4,MATCH(AT$5,Data!$2:$2,0)))</f>
        <v>8.8766793400000002E-2</v>
      </c>
      <c r="AU82" s="53"/>
      <c r="AV82" s="52">
        <f>IF($A82="","",INDEX(Data!$2:$9996,ROW(AV82)-4,MATCH(AV$5,Data!$2:$2,0)))</f>
        <v>7.2576917699999993E-2</v>
      </c>
      <c r="AW82" s="52">
        <f>IF($A82="","",INDEX(Data!$2:$9996,ROW(AW82)-4,MATCH(AW$5,Data!$2:$2,0)))</f>
        <v>8.8052030700000006E-2</v>
      </c>
      <c r="AX82" s="52">
        <f>IF($A82="","",INDEX(Data!$2:$9996,ROW(AX82)-4,MATCH(AX$5,Data!$2:$2,0)))</f>
        <v>0.2384373947</v>
      </c>
      <c r="AY82" s="52">
        <f>IF($A82="","",INDEX(Data!$2:$9996,ROW(AY82)-4,MATCH(AY$5,Data!$2:$2,0)))</f>
        <v>9.5121327399999997E-2</v>
      </c>
      <c r="AZ82" s="75">
        <f>IF($A82="","",INDEX(Data!$2:$9996,ROW(AZ82)-4,MATCH(AZ$5,Data!$2:$2,0)))</f>
        <v>3.1354717568999999</v>
      </c>
    </row>
    <row r="83" spans="1:52" x14ac:dyDescent="0.25">
      <c r="A83" s="23">
        <v>43646</v>
      </c>
      <c r="B83" s="47">
        <f>IF($A83="","",INDEX(Data!$2:$9996,ROW(B83)-4,MATCH(B$5,Data!$2:$2,0)))</f>
        <v>93</v>
      </c>
      <c r="C83" s="48">
        <f>IF($A83="","",INDEX(Data!$2:$9996,ROW(C83)-4,MATCH(C$5,Data!$2:$2,0)))</f>
        <v>0.25182085850000002</v>
      </c>
      <c r="D83" s="49">
        <f>IF($A83="","",INDEX(Data!$2:$9996,ROW(D83)-4,MATCH(D$5,Data!$2:$2,0)))</f>
        <v>9.8378858499999999E-2</v>
      </c>
      <c r="E83" s="49">
        <f>IF($A83="","",INDEX(Data!$2:$9996,ROW(E83)-4,MATCH(E$5,Data!$2:$2,0)))</f>
        <v>-2.1553142000000001E-2</v>
      </c>
      <c r="F83" s="53"/>
      <c r="G83" s="62">
        <f>IF($A83="","",INDEX(Data!$2:$9996,ROW(G83)-4,MATCH(G$5,Data!$2:$2,0)))</f>
        <v>474.428</v>
      </c>
      <c r="H83" s="49">
        <f t="shared" si="11"/>
        <v>-7.5531479568970661E-2</v>
      </c>
      <c r="I83" s="62">
        <f>IF($A83="","",INDEX(Data!$2:$9996,ROW(I83)-4,MATCH(I$5,Data!$2:$2,0)))</f>
        <v>-16.600000000000001</v>
      </c>
      <c r="J83" s="49">
        <f t="shared" si="7"/>
        <v>0.41801563234100725</v>
      </c>
      <c r="K83" s="62">
        <f>IF($A83="","",INDEX(Data!$2:$9996,ROW(K83)-4,MATCH(K$5,Data!$2:$2,0)))</f>
        <v>86.757499999999993</v>
      </c>
      <c r="L83" s="49">
        <f t="shared" si="8"/>
        <v>-6.7123655913978564E-2</v>
      </c>
      <c r="M83" s="49">
        <f>IF($A83="","",INDEX(Data!$2:$9996,ROW(M83)-4,MATCH(M$5,Data!$2:$2,0)))</f>
        <v>4.0787275400000003E-2</v>
      </c>
      <c r="N83" s="49">
        <f t="shared" si="9"/>
        <v>6.6121330568569003E-2</v>
      </c>
      <c r="O83" s="53"/>
      <c r="P83" s="62">
        <f>IF($A83="","",INDEX(Data!$2:$9996,ROW(P83)-4,MATCH(P$5,Data!$2:$2,0)))</f>
        <v>2737.4850000000001</v>
      </c>
      <c r="Q83" s="49">
        <f>IF($A83="","",INDEX(Data!$2:$9996,ROW(Q83)-4,MATCH(Q$5,Data!$2:$2,0)))</f>
        <v>0.32388555889999998</v>
      </c>
      <c r="R83" s="49">
        <f>IF($A83="","",INDEX(Data!$2:$9996,ROW(R83)-4,MATCH(R$5,Data!$2:$2,0)))</f>
        <v>0</v>
      </c>
      <c r="S83" s="49">
        <f>IF($A83="","",INDEX(Data!$2:$9996,ROW(S83)-4,MATCH(S$5,Data!$2:$2,0)))</f>
        <v>0.31819392819999998</v>
      </c>
      <c r="T83" s="49">
        <f t="shared" si="10"/>
        <v>0.26192089614161246</v>
      </c>
      <c r="U83" s="49">
        <f>IF($A83="","",INDEX(Data!$2:$9996,ROW(U83)-4,MATCH(U$5,Data!$2:$2,0)))</f>
        <v>2.1271761E-2</v>
      </c>
      <c r="V83" s="49">
        <f>IF($A83="","",INDEX(Data!$2:$9996,ROW(V83)-4,MATCH(V$5,Data!$2:$2,0)))</f>
        <v>0.26532574060000003</v>
      </c>
      <c r="W83" s="53"/>
      <c r="X83" s="55">
        <f>IF($A83="","",INDEX(Data!$2:$9996,ROW(X83)-4,MATCH(X$5,Data!$2:$2,0)))</f>
        <v>27.303346155</v>
      </c>
      <c r="Y83" s="56">
        <f>IF($A83="","",INDEX(Data!$2:$9996,ROW(Y83)-4,MATCH(Y$5,Data!$2:$2,0)))</f>
        <v>40.882329476999999</v>
      </c>
      <c r="Z83" s="56">
        <f>IF($A83="","",INDEX(Data!$2:$9996,ROW(Z83)-4,MATCH(Z$5,Data!$2:$2,0)))</f>
        <v>14.418024414</v>
      </c>
      <c r="AA83" s="56">
        <f>IF($A83="","",INDEX(Data!$2:$9996,ROW(AA83)-4,MATCH(AA$5,Data!$2:$2,0)))</f>
        <v>27.997007736</v>
      </c>
      <c r="AB83" s="53"/>
      <c r="AC83" s="49">
        <f>IF($A83="","",INDEX(Data!$2:$9996,ROW(AC83)-4,MATCH(AC$5,Data!$2:$2,0)))</f>
        <v>0.31819392819999998</v>
      </c>
      <c r="AD83" s="49">
        <f>IF($A83="","",INDEX(Data!$2:$9996,ROW(AD83)-4,MATCH(AD$5,Data!$2:$2,0)))</f>
        <v>2.5285954699999998E-2</v>
      </c>
      <c r="AE83" s="49">
        <f>IF($A83="","",INDEX(Data!$2:$9996,ROW(AE83)-4,MATCH(AE$5,Data!$2:$2,0)))</f>
        <v>0.1120063821</v>
      </c>
      <c r="AF83" s="49">
        <f>IF($A83="","",INDEX(Data!$2:$9996,ROW(AF83)-4,MATCH(AF$5,Data!$2:$2,0)))</f>
        <v>3.9501436700000003E-2</v>
      </c>
      <c r="AG83" s="49">
        <f>IF($A83="","",INDEX(Data!$2:$9996,ROW(AG83)-4,MATCH(AG$5,Data!$2:$2,0)))</f>
        <v>-7.6704130999999995E-2</v>
      </c>
      <c r="AH83" s="49">
        <f>IF($A83="","",INDEX(Data!$2:$9996,ROW(AH83)-4,MATCH(AH$5,Data!$2:$2,0)))</f>
        <v>7.5839267500000002E-2</v>
      </c>
      <c r="AI83" s="49">
        <f>IF($A83="","",INDEX(Data!$2:$9996,ROW(AI83)-4,MATCH(AI$5,Data!$2:$2,0)))</f>
        <v>-0.118916324</v>
      </c>
      <c r="AJ83" s="49">
        <f>IF($A83="","",INDEX(Data!$2:$9996,ROW(AJ83)-4,MATCH(AJ$5,Data!$2:$2,0)))</f>
        <v>0</v>
      </c>
      <c r="AK83" s="49">
        <f>IF($A83="","",INDEX(Data!$2:$9996,ROW(AK83)-4,MATCH(AK$5,Data!$2:$2,0)))</f>
        <v>0.29290797349999997</v>
      </c>
      <c r="AL83" s="49">
        <f>IF($A83="","",INDEX(Data!$2:$9996,ROW(AL83)-4,MATCH(AL$5,Data!$2:$2,0)))</f>
        <v>2.1271761E-2</v>
      </c>
      <c r="AM83" s="49">
        <f>IF($A83="","",INDEX(Data!$2:$9996,ROW(AM83)-4,MATCH(AM$5,Data!$2:$2,0)))</f>
        <v>0.26532574060000003</v>
      </c>
      <c r="AN83" s="49">
        <f>IF($A83="","",INDEX(Data!$2:$9996,ROW(AN83)-4,MATCH(AN$5,Data!$2:$2,0)))</f>
        <v>6.3104718999999997E-3</v>
      </c>
      <c r="AO83" s="53"/>
      <c r="AP83" s="49">
        <f>IF($A83="","",INDEX(Data!$2:$9996,ROW(AP83)-4,MATCH(AP$5,Data!$2:$2,0)))</f>
        <v>0.1282458165</v>
      </c>
      <c r="AQ83" s="49">
        <f>IF($A83="","",INDEX(Data!$2:$9996,ROW(AQ83)-4,MATCH(AQ$5,Data!$2:$2,0)))</f>
        <v>0.25182085850000002</v>
      </c>
      <c r="AR83" s="49">
        <f>IF($A83="","",INDEX(Data!$2:$9996,ROW(AR83)-4,MATCH(AR$5,Data!$2:$2,0)))</f>
        <v>9.8378858499999999E-2</v>
      </c>
      <c r="AS83" s="49">
        <f>IF($A83="","",INDEX(Data!$2:$9996,ROW(AS83)-4,MATCH(AS$5,Data!$2:$2,0)))</f>
        <v>-1.1050202E-2</v>
      </c>
      <c r="AT83" s="49">
        <f>IF($A83="","",INDEX(Data!$2:$9996,ROW(AT83)-4,MATCH(AT$5,Data!$2:$2,0)))</f>
        <v>8.6629990899999995E-2</v>
      </c>
      <c r="AU83" s="53"/>
      <c r="AV83" s="49">
        <f>IF($A83="","",INDEX(Data!$2:$9996,ROW(AV83)-4,MATCH(AV$5,Data!$2:$2,0)))</f>
        <v>7.3303567E-2</v>
      </c>
      <c r="AW83" s="49">
        <f>IF($A83="","",INDEX(Data!$2:$9996,ROW(AW83)-4,MATCH(AW$5,Data!$2:$2,0)))</f>
        <v>8.8589483699999999E-2</v>
      </c>
      <c r="AX83" s="49">
        <f>IF($A83="","",INDEX(Data!$2:$9996,ROW(AX83)-4,MATCH(AX$5,Data!$2:$2,0)))</f>
        <v>0.23404444790000001</v>
      </c>
      <c r="AY83" s="49">
        <f>IF($A83="","",INDEX(Data!$2:$9996,ROW(AY83)-4,MATCH(AY$5,Data!$2:$2,0)))</f>
        <v>9.8378858499999999E-2</v>
      </c>
      <c r="AZ83" s="76">
        <f>IF($A83="","",INDEX(Data!$2:$9996,ROW(AZ83)-4,MATCH(AZ$5,Data!$2:$2,0)))</f>
        <v>3.1161027933000001</v>
      </c>
    </row>
    <row r="84" spans="1:52" s="15" customFormat="1" x14ac:dyDescent="0.25">
      <c r="A84" s="24">
        <v>43738</v>
      </c>
      <c r="B84" s="50">
        <f>IF($A84="","",INDEX(Data!$2:$9996,ROW(B84)-4,MATCH(B$5,Data!$2:$2,0)))</f>
        <v>92</v>
      </c>
      <c r="C84" s="51">
        <f>IF($A84="","",INDEX(Data!$2:$9996,ROW(C84)-4,MATCH(C$5,Data!$2:$2,0)))</f>
        <v>0.2424502244</v>
      </c>
      <c r="D84" s="52">
        <f>IF($A84="","",INDEX(Data!$2:$9996,ROW(D84)-4,MATCH(D$5,Data!$2:$2,0)))</f>
        <v>9.7371756200000006E-2</v>
      </c>
      <c r="E84" s="52">
        <f>IF($A84="","",INDEX(Data!$2:$9996,ROW(E84)-4,MATCH(E$5,Data!$2:$2,0)))</f>
        <v>-3.7381612000000002E-2</v>
      </c>
      <c r="F84" s="53"/>
      <c r="G84" s="61">
        <f>IF($A84="","",INDEX(Data!$2:$9996,ROW(G84)-4,MATCH(G$5,Data!$2:$2,0)))</f>
        <v>498.05650000000003</v>
      </c>
      <c r="H84" s="52">
        <f t="shared" si="11"/>
        <v>4.980418525044903E-2</v>
      </c>
      <c r="I84" s="61">
        <f>IF($A84="","",INDEX(Data!$2:$9996,ROW(I84)-4,MATCH(I$5,Data!$2:$2,0)))</f>
        <v>-43.158999999999999</v>
      </c>
      <c r="J84" s="52">
        <f t="shared" si="7"/>
        <v>1.5999397590361444</v>
      </c>
      <c r="K84" s="61">
        <f>IF($A84="","",INDEX(Data!$2:$9996,ROW(K84)-4,MATCH(K$5,Data!$2:$2,0)))</f>
        <v>104.85</v>
      </c>
      <c r="L84" s="52">
        <f t="shared" si="8"/>
        <v>0.20854104832435238</v>
      </c>
      <c r="M84" s="52">
        <f>IF($A84="","",INDEX(Data!$2:$9996,ROW(M84)-4,MATCH(M$5,Data!$2:$2,0)))</f>
        <v>4.7536492600000001E-2</v>
      </c>
      <c r="N84" s="52">
        <f t="shared" si="9"/>
        <v>0.16547359767992734</v>
      </c>
      <c r="O84" s="53"/>
      <c r="P84" s="61">
        <f>IF($A84="","",INDEX(Data!$2:$9996,ROW(P84)-4,MATCH(P$5,Data!$2:$2,0)))</f>
        <v>2184.9499999999998</v>
      </c>
      <c r="Q84" s="52">
        <f>IF($A84="","",INDEX(Data!$2:$9996,ROW(Q84)-4,MATCH(Q$5,Data!$2:$2,0)))</f>
        <v>0.32902222209999998</v>
      </c>
      <c r="R84" s="52">
        <f>IF($A84="","",INDEX(Data!$2:$9996,ROW(R84)-4,MATCH(R$5,Data!$2:$2,0)))</f>
        <v>0</v>
      </c>
      <c r="S84" s="52">
        <f>IF($A84="","",INDEX(Data!$2:$9996,ROW(S84)-4,MATCH(S$5,Data!$2:$2,0)))</f>
        <v>0.3230306235</v>
      </c>
      <c r="T84" s="52">
        <f t="shared" si="10"/>
        <v>-0.20184037538105243</v>
      </c>
      <c r="U84" s="52">
        <f>IF($A84="","",INDEX(Data!$2:$9996,ROW(U84)-4,MATCH(U$5,Data!$2:$2,0)))</f>
        <v>1.9152348999999999E-2</v>
      </c>
      <c r="V84" s="52">
        <f>IF($A84="","",INDEX(Data!$2:$9996,ROW(V84)-4,MATCH(V$5,Data!$2:$2,0)))</f>
        <v>0.28203279609999998</v>
      </c>
      <c r="W84" s="53"/>
      <c r="X84" s="59">
        <f>IF($A84="","",INDEX(Data!$2:$9996,ROW(X84)-4,MATCH(X$5,Data!$2:$2,0)))</f>
        <v>26.210860581999999</v>
      </c>
      <c r="Y84" s="54">
        <f>IF($A84="","",INDEX(Data!$2:$9996,ROW(Y84)-4,MATCH(Y$5,Data!$2:$2,0)))</f>
        <v>38.200204575999997</v>
      </c>
      <c r="Z84" s="54">
        <f>IF($A84="","",INDEX(Data!$2:$9996,ROW(Z84)-4,MATCH(Z$5,Data!$2:$2,0)))</f>
        <v>16.465061174999999</v>
      </c>
      <c r="AA84" s="54">
        <f>IF($A84="","",INDEX(Data!$2:$9996,ROW(AA84)-4,MATCH(AA$5,Data!$2:$2,0)))</f>
        <v>28.454405169000001</v>
      </c>
      <c r="AB84" s="53"/>
      <c r="AC84" s="51">
        <f>IF($A84="","",INDEX(Data!$2:$9996,ROW(AC84)-4,MATCH(AC$5,Data!$2:$2,0)))</f>
        <v>0.3230306235</v>
      </c>
      <c r="AD84" s="52">
        <f>IF($A84="","",INDEX(Data!$2:$9996,ROW(AD84)-4,MATCH(AD$5,Data!$2:$2,0)))</f>
        <v>2.9156655399999998E-2</v>
      </c>
      <c r="AE84" s="52">
        <f>IF($A84="","",INDEX(Data!$2:$9996,ROW(AE84)-4,MATCH(AE$5,Data!$2:$2,0)))</f>
        <v>0.1046580947</v>
      </c>
      <c r="AF84" s="52">
        <f>IF($A84="","",INDEX(Data!$2:$9996,ROW(AF84)-4,MATCH(AF$5,Data!$2:$2,0)))</f>
        <v>4.5109756600000002E-2</v>
      </c>
      <c r="AG84" s="52">
        <f>IF($A84="","",INDEX(Data!$2:$9996,ROW(AG84)-4,MATCH(AG$5,Data!$2:$2,0)))</f>
        <v>-7.7957273999999993E-2</v>
      </c>
      <c r="AH84" s="52">
        <f>IF($A84="","",INDEX(Data!$2:$9996,ROW(AH84)-4,MATCH(AH$5,Data!$2:$2,0)))</f>
        <v>7.2950167400000002E-2</v>
      </c>
      <c r="AI84" s="52">
        <f>IF($A84="","",INDEX(Data!$2:$9996,ROW(AI84)-4,MATCH(AI$5,Data!$2:$2,0)))</f>
        <v>-0.124237784</v>
      </c>
      <c r="AJ84" s="52">
        <f>IF($A84="","",INDEX(Data!$2:$9996,ROW(AJ84)-4,MATCH(AJ$5,Data!$2:$2,0)))</f>
        <v>0</v>
      </c>
      <c r="AK84" s="52">
        <f>IF($A84="","",INDEX(Data!$2:$9996,ROW(AK84)-4,MATCH(AK$5,Data!$2:$2,0)))</f>
        <v>0.29387396809999999</v>
      </c>
      <c r="AL84" s="52">
        <f>IF($A84="","",INDEX(Data!$2:$9996,ROW(AL84)-4,MATCH(AL$5,Data!$2:$2,0)))</f>
        <v>1.9152348999999999E-2</v>
      </c>
      <c r="AM84" s="52">
        <f>IF($A84="","",INDEX(Data!$2:$9996,ROW(AM84)-4,MATCH(AM$5,Data!$2:$2,0)))</f>
        <v>0.28203279609999998</v>
      </c>
      <c r="AN84" s="52">
        <f>IF($A84="","",INDEX(Data!$2:$9996,ROW(AN84)-4,MATCH(AN$5,Data!$2:$2,0)))</f>
        <v>-7.3111770000000003E-3</v>
      </c>
      <c r="AO84" s="53"/>
      <c r="AP84" s="52">
        <f>IF($A84="","",INDEX(Data!$2:$9996,ROW(AP84)-4,MATCH(AP$5,Data!$2:$2,0)))</f>
        <v>0.1329447658</v>
      </c>
      <c r="AQ84" s="52">
        <f>IF($A84="","",INDEX(Data!$2:$9996,ROW(AQ84)-4,MATCH(AQ$5,Data!$2:$2,0)))</f>
        <v>0.2424502244</v>
      </c>
      <c r="AR84" s="52">
        <f>IF($A84="","",INDEX(Data!$2:$9996,ROW(AR84)-4,MATCH(AR$5,Data!$2:$2,0)))</f>
        <v>9.7371756200000006E-2</v>
      </c>
      <c r="AS84" s="52">
        <f>IF($A84="","",INDEX(Data!$2:$9996,ROW(AS84)-4,MATCH(AS$5,Data!$2:$2,0)))</f>
        <v>3.5186464700000003E-2</v>
      </c>
      <c r="AT84" s="52">
        <f>IF($A84="","",INDEX(Data!$2:$9996,ROW(AT84)-4,MATCH(AT$5,Data!$2:$2,0)))</f>
        <v>0.1512027047</v>
      </c>
      <c r="AU84" s="53"/>
      <c r="AV84" s="52">
        <f>IF($A84="","",INDEX(Data!$2:$9996,ROW(AV84)-4,MATCH(AV$5,Data!$2:$2,0)))</f>
        <v>7.3606300499999999E-2</v>
      </c>
      <c r="AW84" s="52">
        <f>IF($A84="","",INDEX(Data!$2:$9996,ROW(AW84)-4,MATCH(AW$5,Data!$2:$2,0)))</f>
        <v>8.8340935800000006E-2</v>
      </c>
      <c r="AX84" s="52">
        <f>IF($A84="","",INDEX(Data!$2:$9996,ROW(AX84)-4,MATCH(AX$5,Data!$2:$2,0)))</f>
        <v>0.2276466161</v>
      </c>
      <c r="AY84" s="52">
        <f>IF($A84="","",INDEX(Data!$2:$9996,ROW(AY84)-4,MATCH(AY$5,Data!$2:$2,0)))</f>
        <v>9.7371756200000006E-2</v>
      </c>
      <c r="AZ84" s="75">
        <f>IF($A84="","",INDEX(Data!$2:$9996,ROW(AZ84)-4,MATCH(AZ$5,Data!$2:$2,0)))</f>
        <v>3.1396764367999999</v>
      </c>
    </row>
    <row r="85" spans="1:52" x14ac:dyDescent="0.25">
      <c r="A85" s="23" t="s">
        <v>206</v>
      </c>
      <c r="B85" s="47" t="str">
        <f>IF($A85="","",INDEX(Data!$2:$9996,ROW(B85)-4,MATCH(B$5,Data!$2:$2,0)))</f>
        <v/>
      </c>
      <c r="C85" s="48" t="str">
        <f>IF($A85="","",INDEX(Data!$2:$9996,ROW(C85)-4,MATCH(C$5,Data!$2:$2,0)))</f>
        <v/>
      </c>
      <c r="D85" s="49" t="str">
        <f>IF($A85="","",INDEX(Data!$2:$9996,ROW(D85)-4,MATCH(D$5,Data!$2:$2,0)))</f>
        <v/>
      </c>
      <c r="E85" s="49" t="str">
        <f>IF($A85="","",INDEX(Data!$2:$9996,ROW(E85)-4,MATCH(E$5,Data!$2:$2,0)))</f>
        <v/>
      </c>
      <c r="F85" s="53"/>
      <c r="G85" s="62" t="str">
        <f>IF($A85="","",INDEX(Data!$2:$9996,ROW(G85)-4,MATCH(G$5,Data!$2:$2,0)))</f>
        <v/>
      </c>
      <c r="H85" s="49" t="str">
        <f t="shared" si="11"/>
        <v/>
      </c>
      <c r="I85" s="62" t="str">
        <f>IF($A85="","",INDEX(Data!$2:$9996,ROW(I85)-4,MATCH(I$5,Data!$2:$2,0)))</f>
        <v/>
      </c>
      <c r="J85" s="49" t="str">
        <f t="shared" si="7"/>
        <v/>
      </c>
      <c r="K85" s="62" t="str">
        <f>IF($A85="","",INDEX(Data!$2:$9996,ROW(K85)-4,MATCH(K$5,Data!$2:$2,0)))</f>
        <v/>
      </c>
      <c r="L85" s="49" t="str">
        <f t="shared" si="8"/>
        <v/>
      </c>
      <c r="M85" s="49" t="str">
        <f>IF($A85="","",INDEX(Data!$2:$9996,ROW(M85)-4,MATCH(M$5,Data!$2:$2,0)))</f>
        <v/>
      </c>
      <c r="N85" s="49" t="str">
        <f t="shared" si="9"/>
        <v/>
      </c>
      <c r="O85" s="53"/>
      <c r="P85" s="62" t="str">
        <f>IF($A85="","",INDEX(Data!$2:$9996,ROW(P85)-4,MATCH(P$5,Data!$2:$2,0)))</f>
        <v/>
      </c>
      <c r="Q85" s="49" t="str">
        <f>IF($A85="","",INDEX(Data!$2:$9996,ROW(Q85)-4,MATCH(Q$5,Data!$2:$2,0)))</f>
        <v/>
      </c>
      <c r="R85" s="49" t="str">
        <f>IF($A85="","",INDEX(Data!$2:$9996,ROW(R85)-4,MATCH(R$5,Data!$2:$2,0)))</f>
        <v/>
      </c>
      <c r="S85" s="49" t="str">
        <f>IF($A85="","",INDEX(Data!$2:$9996,ROW(S85)-4,MATCH(S$5,Data!$2:$2,0)))</f>
        <v/>
      </c>
      <c r="T85" s="49" t="str">
        <f t="shared" si="10"/>
        <v/>
      </c>
      <c r="U85" s="49" t="str">
        <f>IF($A85="","",INDEX(Data!$2:$9996,ROW(U85)-4,MATCH(U$5,Data!$2:$2,0)))</f>
        <v/>
      </c>
      <c r="V85" s="49" t="str">
        <f>IF($A85="","",INDEX(Data!$2:$9996,ROW(V85)-4,MATCH(V$5,Data!$2:$2,0)))</f>
        <v/>
      </c>
      <c r="W85" s="53"/>
      <c r="X85" s="55" t="str">
        <f>IF($A85="","",INDEX(Data!$2:$9996,ROW(X85)-4,MATCH(X$5,Data!$2:$2,0)))</f>
        <v/>
      </c>
      <c r="Y85" s="56" t="str">
        <f>IF($A85="","",INDEX(Data!$2:$9996,ROW(Y85)-4,MATCH(Y$5,Data!$2:$2,0)))</f>
        <v/>
      </c>
      <c r="Z85" s="56" t="str">
        <f>IF($A85="","",INDEX(Data!$2:$9996,ROW(Z85)-4,MATCH(Z$5,Data!$2:$2,0)))</f>
        <v/>
      </c>
      <c r="AA85" s="56" t="str">
        <f>IF($A85="","",INDEX(Data!$2:$9996,ROW(AA85)-4,MATCH(AA$5,Data!$2:$2,0)))</f>
        <v/>
      </c>
      <c r="AB85" s="53"/>
      <c r="AC85" s="49" t="str">
        <f>IF($A85="","",INDEX(Data!$2:$9996,ROW(AC85)-4,MATCH(AC$5,Data!$2:$2,0)))</f>
        <v/>
      </c>
      <c r="AD85" s="49" t="str">
        <f>IF($A85="","",INDEX(Data!$2:$9996,ROW(AD85)-4,MATCH(AD$5,Data!$2:$2,0)))</f>
        <v/>
      </c>
      <c r="AE85" s="49" t="str">
        <f>IF($A85="","",INDEX(Data!$2:$9996,ROW(AE85)-4,MATCH(AE$5,Data!$2:$2,0)))</f>
        <v/>
      </c>
      <c r="AF85" s="49" t="str">
        <f>IF($A85="","",INDEX(Data!$2:$9996,ROW(AF85)-4,MATCH(AF$5,Data!$2:$2,0)))</f>
        <v/>
      </c>
      <c r="AG85" s="49" t="str">
        <f>IF($A85="","",INDEX(Data!$2:$9996,ROW(AG85)-4,MATCH(AG$5,Data!$2:$2,0)))</f>
        <v/>
      </c>
      <c r="AH85" s="49" t="str">
        <f>IF($A85="","",INDEX(Data!$2:$9996,ROW(AH85)-4,MATCH(AH$5,Data!$2:$2,0)))</f>
        <v/>
      </c>
      <c r="AI85" s="49" t="str">
        <f>IF($A85="","",INDEX(Data!$2:$9996,ROW(AI85)-4,MATCH(AI$5,Data!$2:$2,0)))</f>
        <v/>
      </c>
      <c r="AJ85" s="49" t="str">
        <f>IF($A85="","",INDEX(Data!$2:$9996,ROW(AJ85)-4,MATCH(AJ$5,Data!$2:$2,0)))</f>
        <v/>
      </c>
      <c r="AK85" s="49" t="str">
        <f>IF($A85="","",INDEX(Data!$2:$9996,ROW(AK85)-4,MATCH(AK$5,Data!$2:$2,0)))</f>
        <v/>
      </c>
      <c r="AL85" s="49" t="str">
        <f>IF($A85="","",INDEX(Data!$2:$9996,ROW(AL85)-4,MATCH(AL$5,Data!$2:$2,0)))</f>
        <v/>
      </c>
      <c r="AM85" s="49" t="str">
        <f>IF($A85="","",INDEX(Data!$2:$9996,ROW(AM85)-4,MATCH(AM$5,Data!$2:$2,0)))</f>
        <v/>
      </c>
      <c r="AN85" s="49" t="str">
        <f>IF($A85="","",INDEX(Data!$2:$9996,ROW(AN85)-4,MATCH(AN$5,Data!$2:$2,0)))</f>
        <v/>
      </c>
      <c r="AO85" s="53"/>
      <c r="AP85" s="49" t="str">
        <f>IF($A85="","",INDEX(Data!$2:$9996,ROW(AP85)-4,MATCH(AP$5,Data!$2:$2,0)))</f>
        <v/>
      </c>
      <c r="AQ85" s="49" t="str">
        <f>IF($A85="","",INDEX(Data!$2:$9996,ROW(AQ85)-4,MATCH(AQ$5,Data!$2:$2,0)))</f>
        <v/>
      </c>
      <c r="AR85" s="49" t="str">
        <f>IF($A85="","",INDEX(Data!$2:$9996,ROW(AR85)-4,MATCH(AR$5,Data!$2:$2,0)))</f>
        <v/>
      </c>
      <c r="AS85" s="49" t="str">
        <f>IF($A85="","",INDEX(Data!$2:$9996,ROW(AS85)-4,MATCH(AS$5,Data!$2:$2,0)))</f>
        <v/>
      </c>
      <c r="AT85" s="49" t="str">
        <f>IF($A85="","",INDEX(Data!$2:$9996,ROW(AT85)-4,MATCH(AT$5,Data!$2:$2,0)))</f>
        <v/>
      </c>
      <c r="AU85" s="53"/>
      <c r="AV85" s="49" t="str">
        <f>IF($A85="","",INDEX(Data!$2:$9996,ROW(AV85)-4,MATCH(AV$5,Data!$2:$2,0)))</f>
        <v/>
      </c>
      <c r="AW85" s="49" t="str">
        <f>IF($A85="","",INDEX(Data!$2:$9996,ROW(AW85)-4,MATCH(AW$5,Data!$2:$2,0)))</f>
        <v/>
      </c>
      <c r="AX85" s="49" t="str">
        <f>IF($A85="","",INDEX(Data!$2:$9996,ROW(AX85)-4,MATCH(AX$5,Data!$2:$2,0)))</f>
        <v/>
      </c>
      <c r="AY85" s="49" t="str">
        <f>IF($A85="","",INDEX(Data!$2:$9996,ROW(AY85)-4,MATCH(AY$5,Data!$2:$2,0)))</f>
        <v/>
      </c>
      <c r="AZ85" s="76" t="str">
        <f>IF($A85="","",INDEX(Data!$2:$9996,ROW(AZ85)-4,MATCH(AZ$5,Data!$2:$2,0)))</f>
        <v/>
      </c>
    </row>
    <row r="86" spans="1:52" s="15" customFormat="1" x14ac:dyDescent="0.25">
      <c r="A86" s="24" t="s">
        <v>206</v>
      </c>
      <c r="B86" s="50" t="str">
        <f>IF($A86="","",INDEX(Data!$2:$9996,ROW(B86)-4,MATCH(B$5,Data!$2:$2,0)))</f>
        <v/>
      </c>
      <c r="C86" s="51" t="str">
        <f>IF($A86="","",INDEX(Data!$2:$9996,ROW(C86)-4,MATCH(C$5,Data!$2:$2,0)))</f>
        <v/>
      </c>
      <c r="D86" s="52" t="str">
        <f>IF($A86="","",INDEX(Data!$2:$9996,ROW(D86)-4,MATCH(D$5,Data!$2:$2,0)))</f>
        <v/>
      </c>
      <c r="E86" s="52" t="str">
        <f>IF($A86="","",INDEX(Data!$2:$9996,ROW(E86)-4,MATCH(E$5,Data!$2:$2,0)))</f>
        <v/>
      </c>
      <c r="F86" s="53"/>
      <c r="G86" s="61" t="str">
        <f>IF($A86="","",INDEX(Data!$2:$9996,ROW(G86)-4,MATCH(G$5,Data!$2:$2,0)))</f>
        <v/>
      </c>
      <c r="H86" s="52" t="str">
        <f t="shared" si="11"/>
        <v/>
      </c>
      <c r="I86" s="61" t="str">
        <f>IF($A86="","",INDEX(Data!$2:$9996,ROW(I86)-4,MATCH(I$5,Data!$2:$2,0)))</f>
        <v/>
      </c>
      <c r="J86" s="52" t="str">
        <f t="shared" si="7"/>
        <v/>
      </c>
      <c r="K86" s="61" t="str">
        <f>IF($A86="","",INDEX(Data!$2:$9996,ROW(K86)-4,MATCH(K$5,Data!$2:$2,0)))</f>
        <v/>
      </c>
      <c r="L86" s="52" t="str">
        <f t="shared" si="8"/>
        <v/>
      </c>
      <c r="M86" s="52" t="str">
        <f>IF($A86="","",INDEX(Data!$2:$9996,ROW(M86)-4,MATCH(M$5,Data!$2:$2,0)))</f>
        <v/>
      </c>
      <c r="N86" s="52" t="str">
        <f t="shared" si="9"/>
        <v/>
      </c>
      <c r="O86" s="53"/>
      <c r="P86" s="61" t="str">
        <f>IF($A86="","",INDEX(Data!$2:$9996,ROW(P86)-4,MATCH(P$5,Data!$2:$2,0)))</f>
        <v/>
      </c>
      <c r="Q86" s="52" t="str">
        <f>IF($A86="","",INDEX(Data!$2:$9996,ROW(Q86)-4,MATCH(Q$5,Data!$2:$2,0)))</f>
        <v/>
      </c>
      <c r="R86" s="52" t="str">
        <f>IF($A86="","",INDEX(Data!$2:$9996,ROW(R86)-4,MATCH(R$5,Data!$2:$2,0)))</f>
        <v/>
      </c>
      <c r="S86" s="52" t="str">
        <f>IF($A86="","",INDEX(Data!$2:$9996,ROW(S86)-4,MATCH(S$5,Data!$2:$2,0)))</f>
        <v/>
      </c>
      <c r="T86" s="52" t="str">
        <f t="shared" si="10"/>
        <v/>
      </c>
      <c r="U86" s="52" t="str">
        <f>IF($A86="","",INDEX(Data!$2:$9996,ROW(U86)-4,MATCH(U$5,Data!$2:$2,0)))</f>
        <v/>
      </c>
      <c r="V86" s="52" t="str">
        <f>IF($A86="","",INDEX(Data!$2:$9996,ROW(V86)-4,MATCH(V$5,Data!$2:$2,0)))</f>
        <v/>
      </c>
      <c r="W86" s="53"/>
      <c r="X86" s="59" t="str">
        <f>IF($A86="","",INDEX(Data!$2:$9996,ROW(X86)-4,MATCH(X$5,Data!$2:$2,0)))</f>
        <v/>
      </c>
      <c r="Y86" s="54" t="str">
        <f>IF($A86="","",INDEX(Data!$2:$9996,ROW(Y86)-4,MATCH(Y$5,Data!$2:$2,0)))</f>
        <v/>
      </c>
      <c r="Z86" s="54" t="str">
        <f>IF($A86="","",INDEX(Data!$2:$9996,ROW(Z86)-4,MATCH(Z$5,Data!$2:$2,0)))</f>
        <v/>
      </c>
      <c r="AA86" s="54" t="str">
        <f>IF($A86="","",INDEX(Data!$2:$9996,ROW(AA86)-4,MATCH(AA$5,Data!$2:$2,0)))</f>
        <v/>
      </c>
      <c r="AB86" s="53"/>
      <c r="AC86" s="51" t="str">
        <f>IF($A86="","",INDEX(Data!$2:$9996,ROW(AC86)-4,MATCH(AC$5,Data!$2:$2,0)))</f>
        <v/>
      </c>
      <c r="AD86" s="52" t="str">
        <f>IF($A86="","",INDEX(Data!$2:$9996,ROW(AD86)-4,MATCH(AD$5,Data!$2:$2,0)))</f>
        <v/>
      </c>
      <c r="AE86" s="52" t="str">
        <f>IF($A86="","",INDEX(Data!$2:$9996,ROW(AE86)-4,MATCH(AE$5,Data!$2:$2,0)))</f>
        <v/>
      </c>
      <c r="AF86" s="52" t="str">
        <f>IF($A86="","",INDEX(Data!$2:$9996,ROW(AF86)-4,MATCH(AF$5,Data!$2:$2,0)))</f>
        <v/>
      </c>
      <c r="AG86" s="52" t="str">
        <f>IF($A86="","",INDEX(Data!$2:$9996,ROW(AG86)-4,MATCH(AG$5,Data!$2:$2,0)))</f>
        <v/>
      </c>
      <c r="AH86" s="52" t="str">
        <f>IF($A86="","",INDEX(Data!$2:$9996,ROW(AH86)-4,MATCH(AH$5,Data!$2:$2,0)))</f>
        <v/>
      </c>
      <c r="AI86" s="52" t="str">
        <f>IF($A86="","",INDEX(Data!$2:$9996,ROW(AI86)-4,MATCH(AI$5,Data!$2:$2,0)))</f>
        <v/>
      </c>
      <c r="AJ86" s="52" t="str">
        <f>IF($A86="","",INDEX(Data!$2:$9996,ROW(AJ86)-4,MATCH(AJ$5,Data!$2:$2,0)))</f>
        <v/>
      </c>
      <c r="AK86" s="52" t="str">
        <f>IF($A86="","",INDEX(Data!$2:$9996,ROW(AK86)-4,MATCH(AK$5,Data!$2:$2,0)))</f>
        <v/>
      </c>
      <c r="AL86" s="52" t="str">
        <f>IF($A86="","",INDEX(Data!$2:$9996,ROW(AL86)-4,MATCH(AL$5,Data!$2:$2,0)))</f>
        <v/>
      </c>
      <c r="AM86" s="52" t="str">
        <f>IF($A86="","",INDEX(Data!$2:$9996,ROW(AM86)-4,MATCH(AM$5,Data!$2:$2,0)))</f>
        <v/>
      </c>
      <c r="AN86" s="52" t="str">
        <f>IF($A86="","",INDEX(Data!$2:$9996,ROW(AN86)-4,MATCH(AN$5,Data!$2:$2,0)))</f>
        <v/>
      </c>
      <c r="AO86" s="53"/>
      <c r="AP86" s="52" t="str">
        <f>IF($A86="","",INDEX(Data!$2:$9996,ROW(AP86)-4,MATCH(AP$5,Data!$2:$2,0)))</f>
        <v/>
      </c>
      <c r="AQ86" s="52" t="str">
        <f>IF($A86="","",INDEX(Data!$2:$9996,ROW(AQ86)-4,MATCH(AQ$5,Data!$2:$2,0)))</f>
        <v/>
      </c>
      <c r="AR86" s="52" t="str">
        <f>IF($A86="","",INDEX(Data!$2:$9996,ROW(AR86)-4,MATCH(AR$5,Data!$2:$2,0)))</f>
        <v/>
      </c>
      <c r="AS86" s="52" t="str">
        <f>IF($A86="","",INDEX(Data!$2:$9996,ROW(AS86)-4,MATCH(AS$5,Data!$2:$2,0)))</f>
        <v/>
      </c>
      <c r="AT86" s="52" t="str">
        <f>IF($A86="","",INDEX(Data!$2:$9996,ROW(AT86)-4,MATCH(AT$5,Data!$2:$2,0)))</f>
        <v/>
      </c>
      <c r="AU86" s="53"/>
      <c r="AV86" s="52" t="str">
        <f>IF($A86="","",INDEX(Data!$2:$9996,ROW(AV86)-4,MATCH(AV$5,Data!$2:$2,0)))</f>
        <v/>
      </c>
      <c r="AW86" s="52" t="str">
        <f>IF($A86="","",INDEX(Data!$2:$9996,ROW(AW86)-4,MATCH(AW$5,Data!$2:$2,0)))</f>
        <v/>
      </c>
      <c r="AX86" s="52" t="str">
        <f>IF($A86="","",INDEX(Data!$2:$9996,ROW(AX86)-4,MATCH(AX$5,Data!$2:$2,0)))</f>
        <v/>
      </c>
      <c r="AY86" s="52" t="str">
        <f>IF($A86="","",INDEX(Data!$2:$9996,ROW(AY86)-4,MATCH(AY$5,Data!$2:$2,0)))</f>
        <v/>
      </c>
      <c r="AZ86" s="75" t="str">
        <f>IF($A86="","",INDEX(Data!$2:$9996,ROW(AZ86)-4,MATCH(AZ$5,Data!$2:$2,0)))</f>
        <v/>
      </c>
    </row>
    <row r="87" spans="1:52" x14ac:dyDescent="0.25">
      <c r="A87" s="23" t="s">
        <v>206</v>
      </c>
      <c r="B87" s="47" t="str">
        <f>IF($A87="","",INDEX(Data!$2:$9996,ROW(B87)-4,MATCH(B$5,Data!$2:$2,0)))</f>
        <v/>
      </c>
      <c r="C87" s="48" t="str">
        <f>IF($A87="","",INDEX(Data!$2:$9996,ROW(C87)-4,MATCH(C$5,Data!$2:$2,0)))</f>
        <v/>
      </c>
      <c r="D87" s="49" t="str">
        <f>IF($A87="","",INDEX(Data!$2:$9996,ROW(D87)-4,MATCH(D$5,Data!$2:$2,0)))</f>
        <v/>
      </c>
      <c r="E87" s="49" t="str">
        <f>IF($A87="","",INDEX(Data!$2:$9996,ROW(E87)-4,MATCH(E$5,Data!$2:$2,0)))</f>
        <v/>
      </c>
      <c r="F87" s="53"/>
      <c r="G87" s="62" t="str">
        <f>IF($A87="","",INDEX(Data!$2:$9996,ROW(G87)-4,MATCH(G$5,Data!$2:$2,0)))</f>
        <v/>
      </c>
      <c r="H87" s="49" t="str">
        <f t="shared" si="11"/>
        <v/>
      </c>
      <c r="I87" s="62" t="str">
        <f>IF($A87="","",INDEX(Data!$2:$9996,ROW(I87)-4,MATCH(I$5,Data!$2:$2,0)))</f>
        <v/>
      </c>
      <c r="J87" s="49" t="str">
        <f t="shared" si="7"/>
        <v/>
      </c>
      <c r="K87" s="62" t="str">
        <f>IF($A87="","",INDEX(Data!$2:$9996,ROW(K87)-4,MATCH(K$5,Data!$2:$2,0)))</f>
        <v/>
      </c>
      <c r="L87" s="49" t="str">
        <f t="shared" si="8"/>
        <v/>
      </c>
      <c r="M87" s="49" t="str">
        <f>IF($A87="","",INDEX(Data!$2:$9996,ROW(M87)-4,MATCH(M$5,Data!$2:$2,0)))</f>
        <v/>
      </c>
      <c r="N87" s="49" t="str">
        <f t="shared" si="9"/>
        <v/>
      </c>
      <c r="O87" s="53"/>
      <c r="P87" s="62" t="str">
        <f>IF($A87="","",INDEX(Data!$2:$9996,ROW(P87)-4,MATCH(P$5,Data!$2:$2,0)))</f>
        <v/>
      </c>
      <c r="Q87" s="49" t="str">
        <f>IF($A87="","",INDEX(Data!$2:$9996,ROW(Q87)-4,MATCH(Q$5,Data!$2:$2,0)))</f>
        <v/>
      </c>
      <c r="R87" s="49" t="str">
        <f>IF($A87="","",INDEX(Data!$2:$9996,ROW(R87)-4,MATCH(R$5,Data!$2:$2,0)))</f>
        <v/>
      </c>
      <c r="S87" s="49" t="str">
        <f>IF($A87="","",INDEX(Data!$2:$9996,ROW(S87)-4,MATCH(S$5,Data!$2:$2,0)))</f>
        <v/>
      </c>
      <c r="T87" s="49" t="str">
        <f t="shared" si="10"/>
        <v/>
      </c>
      <c r="U87" s="49" t="str">
        <f>IF($A87="","",INDEX(Data!$2:$9996,ROW(U87)-4,MATCH(U$5,Data!$2:$2,0)))</f>
        <v/>
      </c>
      <c r="V87" s="49" t="str">
        <f>IF($A87="","",INDEX(Data!$2:$9996,ROW(V87)-4,MATCH(V$5,Data!$2:$2,0)))</f>
        <v/>
      </c>
      <c r="W87" s="53"/>
      <c r="X87" s="55" t="str">
        <f>IF($A87="","",INDEX(Data!$2:$9996,ROW(X87)-4,MATCH(X$5,Data!$2:$2,0)))</f>
        <v/>
      </c>
      <c r="Y87" s="56" t="str">
        <f>IF($A87="","",INDEX(Data!$2:$9996,ROW(Y87)-4,MATCH(Y$5,Data!$2:$2,0)))</f>
        <v/>
      </c>
      <c r="Z87" s="56" t="str">
        <f>IF($A87="","",INDEX(Data!$2:$9996,ROW(Z87)-4,MATCH(Z$5,Data!$2:$2,0)))</f>
        <v/>
      </c>
      <c r="AA87" s="56" t="str">
        <f>IF($A87="","",INDEX(Data!$2:$9996,ROW(AA87)-4,MATCH(AA$5,Data!$2:$2,0)))</f>
        <v/>
      </c>
      <c r="AB87" s="53"/>
      <c r="AC87" s="49" t="str">
        <f>IF($A87="","",INDEX(Data!$2:$9996,ROW(AC87)-4,MATCH(AC$5,Data!$2:$2,0)))</f>
        <v/>
      </c>
      <c r="AD87" s="49" t="str">
        <f>IF($A87="","",INDEX(Data!$2:$9996,ROW(AD87)-4,MATCH(AD$5,Data!$2:$2,0)))</f>
        <v/>
      </c>
      <c r="AE87" s="49" t="str">
        <f>IF($A87="","",INDEX(Data!$2:$9996,ROW(AE87)-4,MATCH(AE$5,Data!$2:$2,0)))</f>
        <v/>
      </c>
      <c r="AF87" s="49" t="str">
        <f>IF($A87="","",INDEX(Data!$2:$9996,ROW(AF87)-4,MATCH(AF$5,Data!$2:$2,0)))</f>
        <v/>
      </c>
      <c r="AG87" s="49" t="str">
        <f>IF($A87="","",INDEX(Data!$2:$9996,ROW(AG87)-4,MATCH(AG$5,Data!$2:$2,0)))</f>
        <v/>
      </c>
      <c r="AH87" s="49" t="str">
        <f>IF($A87="","",INDEX(Data!$2:$9996,ROW(AH87)-4,MATCH(AH$5,Data!$2:$2,0)))</f>
        <v/>
      </c>
      <c r="AI87" s="49" t="str">
        <f>IF($A87="","",INDEX(Data!$2:$9996,ROW(AI87)-4,MATCH(AI$5,Data!$2:$2,0)))</f>
        <v/>
      </c>
      <c r="AJ87" s="49" t="str">
        <f>IF($A87="","",INDEX(Data!$2:$9996,ROW(AJ87)-4,MATCH(AJ$5,Data!$2:$2,0)))</f>
        <v/>
      </c>
      <c r="AK87" s="49" t="str">
        <f>IF($A87="","",INDEX(Data!$2:$9996,ROW(AK87)-4,MATCH(AK$5,Data!$2:$2,0)))</f>
        <v/>
      </c>
      <c r="AL87" s="49" t="str">
        <f>IF($A87="","",INDEX(Data!$2:$9996,ROW(AL87)-4,MATCH(AL$5,Data!$2:$2,0)))</f>
        <v/>
      </c>
      <c r="AM87" s="49" t="str">
        <f>IF($A87="","",INDEX(Data!$2:$9996,ROW(AM87)-4,MATCH(AM$5,Data!$2:$2,0)))</f>
        <v/>
      </c>
      <c r="AN87" s="49" t="str">
        <f>IF($A87="","",INDEX(Data!$2:$9996,ROW(AN87)-4,MATCH(AN$5,Data!$2:$2,0)))</f>
        <v/>
      </c>
      <c r="AO87" s="53"/>
      <c r="AP87" s="49" t="str">
        <f>IF($A87="","",INDEX(Data!$2:$9996,ROW(AP87)-4,MATCH(AP$5,Data!$2:$2,0)))</f>
        <v/>
      </c>
      <c r="AQ87" s="49" t="str">
        <f>IF($A87="","",INDEX(Data!$2:$9996,ROW(AQ87)-4,MATCH(AQ$5,Data!$2:$2,0)))</f>
        <v/>
      </c>
      <c r="AR87" s="49" t="str">
        <f>IF($A87="","",INDEX(Data!$2:$9996,ROW(AR87)-4,MATCH(AR$5,Data!$2:$2,0)))</f>
        <v/>
      </c>
      <c r="AS87" s="49" t="str">
        <f>IF($A87="","",INDEX(Data!$2:$9996,ROW(AS87)-4,MATCH(AS$5,Data!$2:$2,0)))</f>
        <v/>
      </c>
      <c r="AT87" s="49" t="str">
        <f>IF($A87="","",INDEX(Data!$2:$9996,ROW(AT87)-4,MATCH(AT$5,Data!$2:$2,0)))</f>
        <v/>
      </c>
      <c r="AU87" s="53"/>
      <c r="AV87" s="49" t="str">
        <f>IF($A87="","",INDEX(Data!$2:$9996,ROW(AV87)-4,MATCH(AV$5,Data!$2:$2,0)))</f>
        <v/>
      </c>
      <c r="AW87" s="49" t="str">
        <f>IF($A87="","",INDEX(Data!$2:$9996,ROW(AW87)-4,MATCH(AW$5,Data!$2:$2,0)))</f>
        <v/>
      </c>
      <c r="AX87" s="49" t="str">
        <f>IF($A87="","",INDEX(Data!$2:$9996,ROW(AX87)-4,MATCH(AX$5,Data!$2:$2,0)))</f>
        <v/>
      </c>
      <c r="AY87" s="49" t="str">
        <f>IF($A87="","",INDEX(Data!$2:$9996,ROW(AY87)-4,MATCH(AY$5,Data!$2:$2,0)))</f>
        <v/>
      </c>
      <c r="AZ87" s="76" t="str">
        <f>IF($A87="","",INDEX(Data!$2:$9996,ROW(AZ87)-4,MATCH(AZ$5,Data!$2:$2,0)))</f>
        <v/>
      </c>
    </row>
    <row r="88" spans="1:52" s="15" customFormat="1" x14ac:dyDescent="0.25">
      <c r="A88" s="24" t="s">
        <v>206</v>
      </c>
      <c r="B88" s="50" t="str">
        <f>IF($A88="","",INDEX(Data!$2:$9996,ROW(B88)-4,MATCH(B$5,Data!$2:$2,0)))</f>
        <v/>
      </c>
      <c r="C88" s="51" t="str">
        <f>IF($A88="","",INDEX(Data!$2:$9996,ROW(C88)-4,MATCH(C$5,Data!$2:$2,0)))</f>
        <v/>
      </c>
      <c r="D88" s="52" t="str">
        <f>IF($A88="","",INDEX(Data!$2:$9996,ROW(D88)-4,MATCH(D$5,Data!$2:$2,0)))</f>
        <v/>
      </c>
      <c r="E88" s="52" t="str">
        <f>IF($A88="","",INDEX(Data!$2:$9996,ROW(E88)-4,MATCH(E$5,Data!$2:$2,0)))</f>
        <v/>
      </c>
      <c r="F88" s="53"/>
      <c r="G88" s="61" t="str">
        <f>IF($A88="","",INDEX(Data!$2:$9996,ROW(G88)-4,MATCH(G$5,Data!$2:$2,0)))</f>
        <v/>
      </c>
      <c r="H88" s="52" t="str">
        <f t="shared" si="11"/>
        <v/>
      </c>
      <c r="I88" s="61" t="str">
        <f>IF($A88="","",INDEX(Data!$2:$9996,ROW(I88)-4,MATCH(I$5,Data!$2:$2,0)))</f>
        <v/>
      </c>
      <c r="J88" s="52" t="str">
        <f t="shared" si="7"/>
        <v/>
      </c>
      <c r="K88" s="61" t="str">
        <f>IF($A88="","",INDEX(Data!$2:$9996,ROW(K88)-4,MATCH(K$5,Data!$2:$2,0)))</f>
        <v/>
      </c>
      <c r="L88" s="52" t="str">
        <f t="shared" si="8"/>
        <v/>
      </c>
      <c r="M88" s="52" t="str">
        <f>IF($A88="","",INDEX(Data!$2:$9996,ROW(M88)-4,MATCH(M$5,Data!$2:$2,0)))</f>
        <v/>
      </c>
      <c r="N88" s="52" t="str">
        <f t="shared" si="9"/>
        <v/>
      </c>
      <c r="O88" s="53"/>
      <c r="P88" s="61" t="str">
        <f>IF($A88="","",INDEX(Data!$2:$9996,ROW(P88)-4,MATCH(P$5,Data!$2:$2,0)))</f>
        <v/>
      </c>
      <c r="Q88" s="52" t="str">
        <f>IF($A88="","",INDEX(Data!$2:$9996,ROW(Q88)-4,MATCH(Q$5,Data!$2:$2,0)))</f>
        <v/>
      </c>
      <c r="R88" s="52" t="str">
        <f>IF($A88="","",INDEX(Data!$2:$9996,ROW(R88)-4,MATCH(R$5,Data!$2:$2,0)))</f>
        <v/>
      </c>
      <c r="S88" s="52" t="str">
        <f>IF($A88="","",INDEX(Data!$2:$9996,ROW(S88)-4,MATCH(S$5,Data!$2:$2,0)))</f>
        <v/>
      </c>
      <c r="T88" s="52" t="str">
        <f t="shared" si="10"/>
        <v/>
      </c>
      <c r="U88" s="52" t="str">
        <f>IF($A88="","",INDEX(Data!$2:$9996,ROW(U88)-4,MATCH(U$5,Data!$2:$2,0)))</f>
        <v/>
      </c>
      <c r="V88" s="52" t="str">
        <f>IF($A88="","",INDEX(Data!$2:$9996,ROW(V88)-4,MATCH(V$5,Data!$2:$2,0)))</f>
        <v/>
      </c>
      <c r="W88" s="53"/>
      <c r="X88" s="59" t="str">
        <f>IF($A88="","",INDEX(Data!$2:$9996,ROW(X88)-4,MATCH(X$5,Data!$2:$2,0)))</f>
        <v/>
      </c>
      <c r="Y88" s="54" t="str">
        <f>IF($A88="","",INDEX(Data!$2:$9996,ROW(Y88)-4,MATCH(Y$5,Data!$2:$2,0)))</f>
        <v/>
      </c>
      <c r="Z88" s="54" t="str">
        <f>IF($A88="","",INDEX(Data!$2:$9996,ROW(Z88)-4,MATCH(Z$5,Data!$2:$2,0)))</f>
        <v/>
      </c>
      <c r="AA88" s="54" t="str">
        <f>IF($A88="","",INDEX(Data!$2:$9996,ROW(AA88)-4,MATCH(AA$5,Data!$2:$2,0)))</f>
        <v/>
      </c>
      <c r="AB88" s="53"/>
      <c r="AC88" s="51" t="str">
        <f>IF($A88="","",INDEX(Data!$2:$9996,ROW(AC88)-4,MATCH(AC$5,Data!$2:$2,0)))</f>
        <v/>
      </c>
      <c r="AD88" s="52" t="str">
        <f>IF($A88="","",INDEX(Data!$2:$9996,ROW(AD88)-4,MATCH(AD$5,Data!$2:$2,0)))</f>
        <v/>
      </c>
      <c r="AE88" s="52" t="str">
        <f>IF($A88="","",INDEX(Data!$2:$9996,ROW(AE88)-4,MATCH(AE$5,Data!$2:$2,0)))</f>
        <v/>
      </c>
      <c r="AF88" s="52" t="str">
        <f>IF($A88="","",INDEX(Data!$2:$9996,ROW(AF88)-4,MATCH(AF$5,Data!$2:$2,0)))</f>
        <v/>
      </c>
      <c r="AG88" s="52" t="str">
        <f>IF($A88="","",INDEX(Data!$2:$9996,ROW(AG88)-4,MATCH(AG$5,Data!$2:$2,0)))</f>
        <v/>
      </c>
      <c r="AH88" s="52" t="str">
        <f>IF($A88="","",INDEX(Data!$2:$9996,ROW(AH88)-4,MATCH(AH$5,Data!$2:$2,0)))</f>
        <v/>
      </c>
      <c r="AI88" s="52" t="str">
        <f>IF($A88="","",INDEX(Data!$2:$9996,ROW(AI88)-4,MATCH(AI$5,Data!$2:$2,0)))</f>
        <v/>
      </c>
      <c r="AJ88" s="52" t="str">
        <f>IF($A88="","",INDEX(Data!$2:$9996,ROW(AJ88)-4,MATCH(AJ$5,Data!$2:$2,0)))</f>
        <v/>
      </c>
      <c r="AK88" s="52" t="str">
        <f>IF($A88="","",INDEX(Data!$2:$9996,ROW(AK88)-4,MATCH(AK$5,Data!$2:$2,0)))</f>
        <v/>
      </c>
      <c r="AL88" s="52" t="str">
        <f>IF($A88="","",INDEX(Data!$2:$9996,ROW(AL88)-4,MATCH(AL$5,Data!$2:$2,0)))</f>
        <v/>
      </c>
      <c r="AM88" s="52" t="str">
        <f>IF($A88="","",INDEX(Data!$2:$9996,ROW(AM88)-4,MATCH(AM$5,Data!$2:$2,0)))</f>
        <v/>
      </c>
      <c r="AN88" s="52" t="str">
        <f>IF($A88="","",INDEX(Data!$2:$9996,ROW(AN88)-4,MATCH(AN$5,Data!$2:$2,0)))</f>
        <v/>
      </c>
      <c r="AO88" s="53"/>
      <c r="AP88" s="52" t="str">
        <f>IF($A88="","",INDEX(Data!$2:$9996,ROW(AP88)-4,MATCH(AP$5,Data!$2:$2,0)))</f>
        <v/>
      </c>
      <c r="AQ88" s="52" t="str">
        <f>IF($A88="","",INDEX(Data!$2:$9996,ROW(AQ88)-4,MATCH(AQ$5,Data!$2:$2,0)))</f>
        <v/>
      </c>
      <c r="AR88" s="52" t="str">
        <f>IF($A88="","",INDEX(Data!$2:$9996,ROW(AR88)-4,MATCH(AR$5,Data!$2:$2,0)))</f>
        <v/>
      </c>
      <c r="AS88" s="52" t="str">
        <f>IF($A88="","",INDEX(Data!$2:$9996,ROW(AS88)-4,MATCH(AS$5,Data!$2:$2,0)))</f>
        <v/>
      </c>
      <c r="AT88" s="52" t="str">
        <f>IF($A88="","",INDEX(Data!$2:$9996,ROW(AT88)-4,MATCH(AT$5,Data!$2:$2,0)))</f>
        <v/>
      </c>
      <c r="AU88" s="53"/>
      <c r="AV88" s="52" t="str">
        <f>IF($A88="","",INDEX(Data!$2:$9996,ROW(AV88)-4,MATCH(AV$5,Data!$2:$2,0)))</f>
        <v/>
      </c>
      <c r="AW88" s="52" t="str">
        <f>IF($A88="","",INDEX(Data!$2:$9996,ROW(AW88)-4,MATCH(AW$5,Data!$2:$2,0)))</f>
        <v/>
      </c>
      <c r="AX88" s="52" t="str">
        <f>IF($A88="","",INDEX(Data!$2:$9996,ROW(AX88)-4,MATCH(AX$5,Data!$2:$2,0)))</f>
        <v/>
      </c>
      <c r="AY88" s="52" t="str">
        <f>IF($A88="","",INDEX(Data!$2:$9996,ROW(AY88)-4,MATCH(AY$5,Data!$2:$2,0)))</f>
        <v/>
      </c>
      <c r="AZ88" s="75" t="str">
        <f>IF($A88="","",INDEX(Data!$2:$9996,ROW(AZ88)-4,MATCH(AZ$5,Data!$2:$2,0)))</f>
        <v/>
      </c>
    </row>
    <row r="89" spans="1:52" x14ac:dyDescent="0.25">
      <c r="A89" s="23" t="s">
        <v>206</v>
      </c>
      <c r="B89" s="47" t="str">
        <f>IF($A89="","",INDEX(Data!$2:$9996,ROW(B89)-4,MATCH(B$5,Data!$2:$2,0)))</f>
        <v/>
      </c>
      <c r="C89" s="48" t="str">
        <f>IF($A89="","",INDEX(Data!$2:$9996,ROW(C89)-4,MATCH(C$5,Data!$2:$2,0)))</f>
        <v/>
      </c>
      <c r="D89" s="49" t="str">
        <f>IF($A89="","",INDEX(Data!$2:$9996,ROW(D89)-4,MATCH(D$5,Data!$2:$2,0)))</f>
        <v/>
      </c>
      <c r="E89" s="49" t="str">
        <f>IF($A89="","",INDEX(Data!$2:$9996,ROW(E89)-4,MATCH(E$5,Data!$2:$2,0)))</f>
        <v/>
      </c>
      <c r="F89" s="53"/>
      <c r="G89" s="62" t="str">
        <f>IF($A89="","",INDEX(Data!$2:$9996,ROW(G89)-4,MATCH(G$5,Data!$2:$2,0)))</f>
        <v/>
      </c>
      <c r="H89" s="49" t="str">
        <f t="shared" si="11"/>
        <v/>
      </c>
      <c r="I89" s="62" t="str">
        <f>IF($A89="","",INDEX(Data!$2:$9996,ROW(I89)-4,MATCH(I$5,Data!$2:$2,0)))</f>
        <v/>
      </c>
      <c r="J89" s="49" t="str">
        <f t="shared" si="7"/>
        <v/>
      </c>
      <c r="K89" s="62" t="str">
        <f>IF($A89="","",INDEX(Data!$2:$9996,ROW(K89)-4,MATCH(K$5,Data!$2:$2,0)))</f>
        <v/>
      </c>
      <c r="L89" s="49" t="str">
        <f t="shared" si="8"/>
        <v/>
      </c>
      <c r="M89" s="49" t="str">
        <f>IF($A89="","",INDEX(Data!$2:$9996,ROW(M89)-4,MATCH(M$5,Data!$2:$2,0)))</f>
        <v/>
      </c>
      <c r="N89" s="49" t="str">
        <f t="shared" si="9"/>
        <v/>
      </c>
      <c r="O89" s="53"/>
      <c r="P89" s="62" t="str">
        <f>IF($A89="","",INDEX(Data!$2:$9996,ROW(P89)-4,MATCH(P$5,Data!$2:$2,0)))</f>
        <v/>
      </c>
      <c r="Q89" s="49" t="str">
        <f>IF($A89="","",INDEX(Data!$2:$9996,ROW(Q89)-4,MATCH(Q$5,Data!$2:$2,0)))</f>
        <v/>
      </c>
      <c r="R89" s="49" t="str">
        <f>IF($A89="","",INDEX(Data!$2:$9996,ROW(R89)-4,MATCH(R$5,Data!$2:$2,0)))</f>
        <v/>
      </c>
      <c r="S89" s="49" t="str">
        <f>IF($A89="","",INDEX(Data!$2:$9996,ROW(S89)-4,MATCH(S$5,Data!$2:$2,0)))</f>
        <v/>
      </c>
      <c r="T89" s="49" t="str">
        <f t="shared" si="10"/>
        <v/>
      </c>
      <c r="U89" s="49" t="str">
        <f>IF($A89="","",INDEX(Data!$2:$9996,ROW(U89)-4,MATCH(U$5,Data!$2:$2,0)))</f>
        <v/>
      </c>
      <c r="V89" s="49" t="str">
        <f>IF($A89="","",INDEX(Data!$2:$9996,ROW(V89)-4,MATCH(V$5,Data!$2:$2,0)))</f>
        <v/>
      </c>
      <c r="W89" s="53"/>
      <c r="X89" s="55" t="str">
        <f>IF($A89="","",INDEX(Data!$2:$9996,ROW(X89)-4,MATCH(X$5,Data!$2:$2,0)))</f>
        <v/>
      </c>
      <c r="Y89" s="56" t="str">
        <f>IF($A89="","",INDEX(Data!$2:$9996,ROW(Y89)-4,MATCH(Y$5,Data!$2:$2,0)))</f>
        <v/>
      </c>
      <c r="Z89" s="56" t="str">
        <f>IF($A89="","",INDEX(Data!$2:$9996,ROW(Z89)-4,MATCH(Z$5,Data!$2:$2,0)))</f>
        <v/>
      </c>
      <c r="AA89" s="56" t="str">
        <f>IF($A89="","",INDEX(Data!$2:$9996,ROW(AA89)-4,MATCH(AA$5,Data!$2:$2,0)))</f>
        <v/>
      </c>
      <c r="AB89" s="53"/>
      <c r="AC89" s="49" t="str">
        <f>IF($A89="","",INDEX(Data!$2:$9996,ROW(AC89)-4,MATCH(AC$5,Data!$2:$2,0)))</f>
        <v/>
      </c>
      <c r="AD89" s="49" t="str">
        <f>IF($A89="","",INDEX(Data!$2:$9996,ROW(AD89)-4,MATCH(AD$5,Data!$2:$2,0)))</f>
        <v/>
      </c>
      <c r="AE89" s="49" t="str">
        <f>IF($A89="","",INDEX(Data!$2:$9996,ROW(AE89)-4,MATCH(AE$5,Data!$2:$2,0)))</f>
        <v/>
      </c>
      <c r="AF89" s="49" t="str">
        <f>IF($A89="","",INDEX(Data!$2:$9996,ROW(AF89)-4,MATCH(AF$5,Data!$2:$2,0)))</f>
        <v/>
      </c>
      <c r="AG89" s="49" t="str">
        <f>IF($A89="","",INDEX(Data!$2:$9996,ROW(AG89)-4,MATCH(AG$5,Data!$2:$2,0)))</f>
        <v/>
      </c>
      <c r="AH89" s="49" t="str">
        <f>IF($A89="","",INDEX(Data!$2:$9996,ROW(AH89)-4,MATCH(AH$5,Data!$2:$2,0)))</f>
        <v/>
      </c>
      <c r="AI89" s="49" t="str">
        <f>IF($A89="","",INDEX(Data!$2:$9996,ROW(AI89)-4,MATCH(AI$5,Data!$2:$2,0)))</f>
        <v/>
      </c>
      <c r="AJ89" s="49" t="str">
        <f>IF($A89="","",INDEX(Data!$2:$9996,ROW(AJ89)-4,MATCH(AJ$5,Data!$2:$2,0)))</f>
        <v/>
      </c>
      <c r="AK89" s="49" t="str">
        <f>IF($A89="","",INDEX(Data!$2:$9996,ROW(AK89)-4,MATCH(AK$5,Data!$2:$2,0)))</f>
        <v/>
      </c>
      <c r="AL89" s="49" t="str">
        <f>IF($A89="","",INDEX(Data!$2:$9996,ROW(AL89)-4,MATCH(AL$5,Data!$2:$2,0)))</f>
        <v/>
      </c>
      <c r="AM89" s="49" t="str">
        <f>IF($A89="","",INDEX(Data!$2:$9996,ROW(AM89)-4,MATCH(AM$5,Data!$2:$2,0)))</f>
        <v/>
      </c>
      <c r="AN89" s="49" t="str">
        <f>IF($A89="","",INDEX(Data!$2:$9996,ROW(AN89)-4,MATCH(AN$5,Data!$2:$2,0)))</f>
        <v/>
      </c>
      <c r="AO89" s="53"/>
      <c r="AP89" s="49" t="str">
        <f>IF($A89="","",INDEX(Data!$2:$9996,ROW(AP89)-4,MATCH(AP$5,Data!$2:$2,0)))</f>
        <v/>
      </c>
      <c r="AQ89" s="49" t="str">
        <f>IF($A89="","",INDEX(Data!$2:$9996,ROW(AQ89)-4,MATCH(AQ$5,Data!$2:$2,0)))</f>
        <v/>
      </c>
      <c r="AR89" s="49" t="str">
        <f>IF($A89="","",INDEX(Data!$2:$9996,ROW(AR89)-4,MATCH(AR$5,Data!$2:$2,0)))</f>
        <v/>
      </c>
      <c r="AS89" s="49" t="str">
        <f>IF($A89="","",INDEX(Data!$2:$9996,ROW(AS89)-4,MATCH(AS$5,Data!$2:$2,0)))</f>
        <v/>
      </c>
      <c r="AT89" s="49" t="str">
        <f>IF($A89="","",INDEX(Data!$2:$9996,ROW(AT89)-4,MATCH(AT$5,Data!$2:$2,0)))</f>
        <v/>
      </c>
      <c r="AU89" s="53"/>
      <c r="AV89" s="49" t="str">
        <f>IF($A89="","",INDEX(Data!$2:$9996,ROW(AV89)-4,MATCH(AV$5,Data!$2:$2,0)))</f>
        <v/>
      </c>
      <c r="AW89" s="49" t="str">
        <f>IF($A89="","",INDEX(Data!$2:$9996,ROW(AW89)-4,MATCH(AW$5,Data!$2:$2,0)))</f>
        <v/>
      </c>
      <c r="AX89" s="49" t="str">
        <f>IF($A89="","",INDEX(Data!$2:$9996,ROW(AX89)-4,MATCH(AX$5,Data!$2:$2,0)))</f>
        <v/>
      </c>
      <c r="AY89" s="49" t="str">
        <f>IF($A89="","",INDEX(Data!$2:$9996,ROW(AY89)-4,MATCH(AY$5,Data!$2:$2,0)))</f>
        <v/>
      </c>
      <c r="AZ89" s="76" t="str">
        <f>IF($A89="","",INDEX(Data!$2:$9996,ROW(AZ89)-4,MATCH(AZ$5,Data!$2:$2,0)))</f>
        <v/>
      </c>
    </row>
    <row r="90" spans="1:52" s="15" customFormat="1" x14ac:dyDescent="0.25">
      <c r="A90" s="24" t="s">
        <v>206</v>
      </c>
      <c r="B90" s="50" t="str">
        <f>IF($A90="","",INDEX(Data!$2:$9996,ROW(B90)-4,MATCH(B$5,Data!$2:$2,0)))</f>
        <v/>
      </c>
      <c r="C90" s="51" t="str">
        <f>IF($A90="","",INDEX(Data!$2:$9996,ROW(C90)-4,MATCH(C$5,Data!$2:$2,0)))</f>
        <v/>
      </c>
      <c r="D90" s="52" t="str">
        <f>IF($A90="","",INDEX(Data!$2:$9996,ROW(D90)-4,MATCH(D$5,Data!$2:$2,0)))</f>
        <v/>
      </c>
      <c r="E90" s="52" t="str">
        <f>IF($A90="","",INDEX(Data!$2:$9996,ROW(E90)-4,MATCH(E$5,Data!$2:$2,0)))</f>
        <v/>
      </c>
      <c r="F90" s="53"/>
      <c r="G90" s="61" t="str">
        <f>IF($A90="","",INDEX(Data!$2:$9996,ROW(G90)-4,MATCH(G$5,Data!$2:$2,0)))</f>
        <v/>
      </c>
      <c r="H90" s="52" t="str">
        <f t="shared" si="11"/>
        <v/>
      </c>
      <c r="I90" s="61" t="str">
        <f>IF($A90="","",INDEX(Data!$2:$9996,ROW(I90)-4,MATCH(I$5,Data!$2:$2,0)))</f>
        <v/>
      </c>
      <c r="J90" s="52" t="str">
        <f t="shared" si="7"/>
        <v/>
      </c>
      <c r="K90" s="61" t="str">
        <f>IF($A90="","",INDEX(Data!$2:$9996,ROW(K90)-4,MATCH(K$5,Data!$2:$2,0)))</f>
        <v/>
      </c>
      <c r="L90" s="52" t="str">
        <f t="shared" si="8"/>
        <v/>
      </c>
      <c r="M90" s="52" t="str">
        <f>IF($A90="","",INDEX(Data!$2:$9996,ROW(M90)-4,MATCH(M$5,Data!$2:$2,0)))</f>
        <v/>
      </c>
      <c r="N90" s="52" t="str">
        <f t="shared" si="9"/>
        <v/>
      </c>
      <c r="O90" s="53"/>
      <c r="P90" s="61" t="str">
        <f>IF($A90="","",INDEX(Data!$2:$9996,ROW(P90)-4,MATCH(P$5,Data!$2:$2,0)))</f>
        <v/>
      </c>
      <c r="Q90" s="52" t="str">
        <f>IF($A90="","",INDEX(Data!$2:$9996,ROW(Q90)-4,MATCH(Q$5,Data!$2:$2,0)))</f>
        <v/>
      </c>
      <c r="R90" s="52" t="str">
        <f>IF($A90="","",INDEX(Data!$2:$9996,ROW(R90)-4,MATCH(R$5,Data!$2:$2,0)))</f>
        <v/>
      </c>
      <c r="S90" s="52" t="str">
        <f>IF($A90="","",INDEX(Data!$2:$9996,ROW(S90)-4,MATCH(S$5,Data!$2:$2,0)))</f>
        <v/>
      </c>
      <c r="T90" s="52" t="str">
        <f t="shared" si="10"/>
        <v/>
      </c>
      <c r="U90" s="52" t="str">
        <f>IF($A90="","",INDEX(Data!$2:$9996,ROW(U90)-4,MATCH(U$5,Data!$2:$2,0)))</f>
        <v/>
      </c>
      <c r="V90" s="52" t="str">
        <f>IF($A90="","",INDEX(Data!$2:$9996,ROW(V90)-4,MATCH(V$5,Data!$2:$2,0)))</f>
        <v/>
      </c>
      <c r="W90" s="53"/>
      <c r="X90" s="59" t="str">
        <f>IF($A90="","",INDEX(Data!$2:$9996,ROW(X90)-4,MATCH(X$5,Data!$2:$2,0)))</f>
        <v/>
      </c>
      <c r="Y90" s="54" t="str">
        <f>IF($A90="","",INDEX(Data!$2:$9996,ROW(Y90)-4,MATCH(Y$5,Data!$2:$2,0)))</f>
        <v/>
      </c>
      <c r="Z90" s="54" t="str">
        <f>IF($A90="","",INDEX(Data!$2:$9996,ROW(Z90)-4,MATCH(Z$5,Data!$2:$2,0)))</f>
        <v/>
      </c>
      <c r="AA90" s="54" t="str">
        <f>IF($A90="","",INDEX(Data!$2:$9996,ROW(AA90)-4,MATCH(AA$5,Data!$2:$2,0)))</f>
        <v/>
      </c>
      <c r="AB90" s="53"/>
      <c r="AC90" s="51" t="str">
        <f>IF($A90="","",INDEX(Data!$2:$9996,ROW(AC90)-4,MATCH(AC$5,Data!$2:$2,0)))</f>
        <v/>
      </c>
      <c r="AD90" s="52" t="str">
        <f>IF($A90="","",INDEX(Data!$2:$9996,ROW(AD90)-4,MATCH(AD$5,Data!$2:$2,0)))</f>
        <v/>
      </c>
      <c r="AE90" s="52" t="str">
        <f>IF($A90="","",INDEX(Data!$2:$9996,ROW(AE90)-4,MATCH(AE$5,Data!$2:$2,0)))</f>
        <v/>
      </c>
      <c r="AF90" s="52" t="str">
        <f>IF($A90="","",INDEX(Data!$2:$9996,ROW(AF90)-4,MATCH(AF$5,Data!$2:$2,0)))</f>
        <v/>
      </c>
      <c r="AG90" s="52" t="str">
        <f>IF($A90="","",INDEX(Data!$2:$9996,ROW(AG90)-4,MATCH(AG$5,Data!$2:$2,0)))</f>
        <v/>
      </c>
      <c r="AH90" s="52" t="str">
        <f>IF($A90="","",INDEX(Data!$2:$9996,ROW(AH90)-4,MATCH(AH$5,Data!$2:$2,0)))</f>
        <v/>
      </c>
      <c r="AI90" s="52" t="str">
        <f>IF($A90="","",INDEX(Data!$2:$9996,ROW(AI90)-4,MATCH(AI$5,Data!$2:$2,0)))</f>
        <v/>
      </c>
      <c r="AJ90" s="52" t="str">
        <f>IF($A90="","",INDEX(Data!$2:$9996,ROW(AJ90)-4,MATCH(AJ$5,Data!$2:$2,0)))</f>
        <v/>
      </c>
      <c r="AK90" s="52" t="str">
        <f>IF($A90="","",INDEX(Data!$2:$9996,ROW(AK90)-4,MATCH(AK$5,Data!$2:$2,0)))</f>
        <v/>
      </c>
      <c r="AL90" s="52" t="str">
        <f>IF($A90="","",INDEX(Data!$2:$9996,ROW(AL90)-4,MATCH(AL$5,Data!$2:$2,0)))</f>
        <v/>
      </c>
      <c r="AM90" s="52" t="str">
        <f>IF($A90="","",INDEX(Data!$2:$9996,ROW(AM90)-4,MATCH(AM$5,Data!$2:$2,0)))</f>
        <v/>
      </c>
      <c r="AN90" s="52" t="str">
        <f>IF($A90="","",INDEX(Data!$2:$9996,ROW(AN90)-4,MATCH(AN$5,Data!$2:$2,0)))</f>
        <v/>
      </c>
      <c r="AO90" s="53"/>
      <c r="AP90" s="52" t="str">
        <f>IF($A90="","",INDEX(Data!$2:$9996,ROW(AP90)-4,MATCH(AP$5,Data!$2:$2,0)))</f>
        <v/>
      </c>
      <c r="AQ90" s="52" t="str">
        <f>IF($A90="","",INDEX(Data!$2:$9996,ROW(AQ90)-4,MATCH(AQ$5,Data!$2:$2,0)))</f>
        <v/>
      </c>
      <c r="AR90" s="52" t="str">
        <f>IF($A90="","",INDEX(Data!$2:$9996,ROW(AR90)-4,MATCH(AR$5,Data!$2:$2,0)))</f>
        <v/>
      </c>
      <c r="AS90" s="52" t="str">
        <f>IF($A90="","",INDEX(Data!$2:$9996,ROW(AS90)-4,MATCH(AS$5,Data!$2:$2,0)))</f>
        <v/>
      </c>
      <c r="AT90" s="52" t="str">
        <f>IF($A90="","",INDEX(Data!$2:$9996,ROW(AT90)-4,MATCH(AT$5,Data!$2:$2,0)))</f>
        <v/>
      </c>
      <c r="AU90" s="53"/>
      <c r="AV90" s="52" t="str">
        <f>IF($A90="","",INDEX(Data!$2:$9996,ROW(AV90)-4,MATCH(AV$5,Data!$2:$2,0)))</f>
        <v/>
      </c>
      <c r="AW90" s="52" t="str">
        <f>IF($A90="","",INDEX(Data!$2:$9996,ROW(AW90)-4,MATCH(AW$5,Data!$2:$2,0)))</f>
        <v/>
      </c>
      <c r="AX90" s="52" t="str">
        <f>IF($A90="","",INDEX(Data!$2:$9996,ROW(AX90)-4,MATCH(AX$5,Data!$2:$2,0)))</f>
        <v/>
      </c>
      <c r="AY90" s="52" t="str">
        <f>IF($A90="","",INDEX(Data!$2:$9996,ROW(AY90)-4,MATCH(AY$5,Data!$2:$2,0)))</f>
        <v/>
      </c>
      <c r="AZ90" s="75" t="str">
        <f>IF($A90="","",INDEX(Data!$2:$9996,ROW(AZ90)-4,MATCH(AZ$5,Data!$2:$2,0)))</f>
        <v/>
      </c>
    </row>
    <row r="91" spans="1:52" x14ac:dyDescent="0.25">
      <c r="A91" s="23" t="s">
        <v>206</v>
      </c>
      <c r="B91" s="47" t="str">
        <f>IF($A91="","",INDEX(Data!$2:$9996,ROW(B91)-4,MATCH(B$5,Data!$2:$2,0)))</f>
        <v/>
      </c>
      <c r="C91" s="48" t="str">
        <f>IF($A91="","",INDEX(Data!$2:$9996,ROW(C91)-4,MATCH(C$5,Data!$2:$2,0)))</f>
        <v/>
      </c>
      <c r="D91" s="49" t="str">
        <f>IF($A91="","",INDEX(Data!$2:$9996,ROW(D91)-4,MATCH(D$5,Data!$2:$2,0)))</f>
        <v/>
      </c>
      <c r="E91" s="49" t="str">
        <f>IF($A91="","",INDEX(Data!$2:$9996,ROW(E91)-4,MATCH(E$5,Data!$2:$2,0)))</f>
        <v/>
      </c>
      <c r="F91" s="53"/>
      <c r="G91" s="62" t="str">
        <f>IF($A91="","",INDEX(Data!$2:$9996,ROW(G91)-4,MATCH(G$5,Data!$2:$2,0)))</f>
        <v/>
      </c>
      <c r="H91" s="49" t="str">
        <f t="shared" si="11"/>
        <v/>
      </c>
      <c r="I91" s="62" t="str">
        <f>IF($A91="","",INDEX(Data!$2:$9996,ROW(I91)-4,MATCH(I$5,Data!$2:$2,0)))</f>
        <v/>
      </c>
      <c r="J91" s="49" t="str">
        <f t="shared" si="7"/>
        <v/>
      </c>
      <c r="K91" s="62" t="str">
        <f>IF($A91="","",INDEX(Data!$2:$9996,ROW(K91)-4,MATCH(K$5,Data!$2:$2,0)))</f>
        <v/>
      </c>
      <c r="L91" s="49" t="str">
        <f t="shared" si="8"/>
        <v/>
      </c>
      <c r="M91" s="49" t="str">
        <f>IF($A91="","",INDEX(Data!$2:$9996,ROW(M91)-4,MATCH(M$5,Data!$2:$2,0)))</f>
        <v/>
      </c>
      <c r="N91" s="49" t="str">
        <f t="shared" si="9"/>
        <v/>
      </c>
      <c r="O91" s="53"/>
      <c r="P91" s="62" t="str">
        <f>IF($A91="","",INDEX(Data!$2:$9996,ROW(P91)-4,MATCH(P$5,Data!$2:$2,0)))</f>
        <v/>
      </c>
      <c r="Q91" s="49" t="str">
        <f>IF($A91="","",INDEX(Data!$2:$9996,ROW(Q91)-4,MATCH(Q$5,Data!$2:$2,0)))</f>
        <v/>
      </c>
      <c r="R91" s="49" t="str">
        <f>IF($A91="","",INDEX(Data!$2:$9996,ROW(R91)-4,MATCH(R$5,Data!$2:$2,0)))</f>
        <v/>
      </c>
      <c r="S91" s="49" t="str">
        <f>IF($A91="","",INDEX(Data!$2:$9996,ROW(S91)-4,MATCH(S$5,Data!$2:$2,0)))</f>
        <v/>
      </c>
      <c r="T91" s="49" t="str">
        <f t="shared" si="10"/>
        <v/>
      </c>
      <c r="U91" s="49" t="str">
        <f>IF($A91="","",INDEX(Data!$2:$9996,ROW(U91)-4,MATCH(U$5,Data!$2:$2,0)))</f>
        <v/>
      </c>
      <c r="V91" s="49" t="str">
        <f>IF($A91="","",INDEX(Data!$2:$9996,ROW(V91)-4,MATCH(V$5,Data!$2:$2,0)))</f>
        <v/>
      </c>
      <c r="W91" s="53"/>
      <c r="X91" s="55" t="str">
        <f>IF($A91="","",INDEX(Data!$2:$9996,ROW(X91)-4,MATCH(X$5,Data!$2:$2,0)))</f>
        <v/>
      </c>
      <c r="Y91" s="56" t="str">
        <f>IF($A91="","",INDEX(Data!$2:$9996,ROW(Y91)-4,MATCH(Y$5,Data!$2:$2,0)))</f>
        <v/>
      </c>
      <c r="Z91" s="56" t="str">
        <f>IF($A91="","",INDEX(Data!$2:$9996,ROW(Z91)-4,MATCH(Z$5,Data!$2:$2,0)))</f>
        <v/>
      </c>
      <c r="AA91" s="56" t="str">
        <f>IF($A91="","",INDEX(Data!$2:$9996,ROW(AA91)-4,MATCH(AA$5,Data!$2:$2,0)))</f>
        <v/>
      </c>
      <c r="AB91" s="53"/>
      <c r="AC91" s="49" t="str">
        <f>IF($A91="","",INDEX(Data!$2:$9996,ROW(AC91)-4,MATCH(AC$5,Data!$2:$2,0)))</f>
        <v/>
      </c>
      <c r="AD91" s="49" t="str">
        <f>IF($A91="","",INDEX(Data!$2:$9996,ROW(AD91)-4,MATCH(AD$5,Data!$2:$2,0)))</f>
        <v/>
      </c>
      <c r="AE91" s="49" t="str">
        <f>IF($A91="","",INDEX(Data!$2:$9996,ROW(AE91)-4,MATCH(AE$5,Data!$2:$2,0)))</f>
        <v/>
      </c>
      <c r="AF91" s="49" t="str">
        <f>IF($A91="","",INDEX(Data!$2:$9996,ROW(AF91)-4,MATCH(AF$5,Data!$2:$2,0)))</f>
        <v/>
      </c>
      <c r="AG91" s="49" t="str">
        <f>IF($A91="","",INDEX(Data!$2:$9996,ROW(AG91)-4,MATCH(AG$5,Data!$2:$2,0)))</f>
        <v/>
      </c>
      <c r="AH91" s="49" t="str">
        <f>IF($A91="","",INDEX(Data!$2:$9996,ROW(AH91)-4,MATCH(AH$5,Data!$2:$2,0)))</f>
        <v/>
      </c>
      <c r="AI91" s="49" t="str">
        <f>IF($A91="","",INDEX(Data!$2:$9996,ROW(AI91)-4,MATCH(AI$5,Data!$2:$2,0)))</f>
        <v/>
      </c>
      <c r="AJ91" s="49" t="str">
        <f>IF($A91="","",INDEX(Data!$2:$9996,ROW(AJ91)-4,MATCH(AJ$5,Data!$2:$2,0)))</f>
        <v/>
      </c>
      <c r="AK91" s="49" t="str">
        <f>IF($A91="","",INDEX(Data!$2:$9996,ROW(AK91)-4,MATCH(AK$5,Data!$2:$2,0)))</f>
        <v/>
      </c>
      <c r="AL91" s="49" t="str">
        <f>IF($A91="","",INDEX(Data!$2:$9996,ROW(AL91)-4,MATCH(AL$5,Data!$2:$2,0)))</f>
        <v/>
      </c>
      <c r="AM91" s="49" t="str">
        <f>IF($A91="","",INDEX(Data!$2:$9996,ROW(AM91)-4,MATCH(AM$5,Data!$2:$2,0)))</f>
        <v/>
      </c>
      <c r="AN91" s="49" t="str">
        <f>IF($A91="","",INDEX(Data!$2:$9996,ROW(AN91)-4,MATCH(AN$5,Data!$2:$2,0)))</f>
        <v/>
      </c>
      <c r="AO91" s="53"/>
      <c r="AP91" s="49" t="str">
        <f>IF($A91="","",INDEX(Data!$2:$9996,ROW(AP91)-4,MATCH(AP$5,Data!$2:$2,0)))</f>
        <v/>
      </c>
      <c r="AQ91" s="49" t="str">
        <f>IF($A91="","",INDEX(Data!$2:$9996,ROW(AQ91)-4,MATCH(AQ$5,Data!$2:$2,0)))</f>
        <v/>
      </c>
      <c r="AR91" s="49" t="str">
        <f>IF($A91="","",INDEX(Data!$2:$9996,ROW(AR91)-4,MATCH(AR$5,Data!$2:$2,0)))</f>
        <v/>
      </c>
      <c r="AS91" s="49" t="str">
        <f>IF($A91="","",INDEX(Data!$2:$9996,ROW(AS91)-4,MATCH(AS$5,Data!$2:$2,0)))</f>
        <v/>
      </c>
      <c r="AT91" s="49" t="str">
        <f>IF($A91="","",INDEX(Data!$2:$9996,ROW(AT91)-4,MATCH(AT$5,Data!$2:$2,0)))</f>
        <v/>
      </c>
      <c r="AU91" s="53"/>
      <c r="AV91" s="49" t="str">
        <f>IF($A91="","",INDEX(Data!$2:$9996,ROW(AV91)-4,MATCH(AV$5,Data!$2:$2,0)))</f>
        <v/>
      </c>
      <c r="AW91" s="49" t="str">
        <f>IF($A91="","",INDEX(Data!$2:$9996,ROW(AW91)-4,MATCH(AW$5,Data!$2:$2,0)))</f>
        <v/>
      </c>
      <c r="AX91" s="49" t="str">
        <f>IF($A91="","",INDEX(Data!$2:$9996,ROW(AX91)-4,MATCH(AX$5,Data!$2:$2,0)))</f>
        <v/>
      </c>
      <c r="AY91" s="49" t="str">
        <f>IF($A91="","",INDEX(Data!$2:$9996,ROW(AY91)-4,MATCH(AY$5,Data!$2:$2,0)))</f>
        <v/>
      </c>
      <c r="AZ91" s="76" t="str">
        <f>IF($A91="","",INDEX(Data!$2:$9996,ROW(AZ91)-4,MATCH(AZ$5,Data!$2:$2,0)))</f>
        <v/>
      </c>
    </row>
    <row r="92" spans="1:52" s="15" customFormat="1" x14ac:dyDescent="0.25">
      <c r="A92" s="24" t="s">
        <v>206</v>
      </c>
      <c r="B92" s="50" t="str">
        <f>IF($A92="","",INDEX(Data!$2:$9996,ROW(B92)-4,MATCH(B$5,Data!$2:$2,0)))</f>
        <v/>
      </c>
      <c r="C92" s="51" t="str">
        <f>IF($A92="","",INDEX(Data!$2:$9996,ROW(C92)-4,MATCH(C$5,Data!$2:$2,0)))</f>
        <v/>
      </c>
      <c r="D92" s="52" t="str">
        <f>IF($A92="","",INDEX(Data!$2:$9996,ROW(D92)-4,MATCH(D$5,Data!$2:$2,0)))</f>
        <v/>
      </c>
      <c r="E92" s="52" t="str">
        <f>IF($A92="","",INDEX(Data!$2:$9996,ROW(E92)-4,MATCH(E$5,Data!$2:$2,0)))</f>
        <v/>
      </c>
      <c r="F92" s="53"/>
      <c r="G92" s="61" t="str">
        <f>IF($A92="","",INDEX(Data!$2:$9996,ROW(G92)-4,MATCH(G$5,Data!$2:$2,0)))</f>
        <v/>
      </c>
      <c r="H92" s="52" t="str">
        <f t="shared" si="11"/>
        <v/>
      </c>
      <c r="I92" s="61" t="str">
        <f>IF($A92="","",INDEX(Data!$2:$9996,ROW(I92)-4,MATCH(I$5,Data!$2:$2,0)))</f>
        <v/>
      </c>
      <c r="J92" s="52" t="str">
        <f t="shared" si="7"/>
        <v/>
      </c>
      <c r="K92" s="61" t="str">
        <f>IF($A92="","",INDEX(Data!$2:$9996,ROW(K92)-4,MATCH(K$5,Data!$2:$2,0)))</f>
        <v/>
      </c>
      <c r="L92" s="52" t="str">
        <f t="shared" si="8"/>
        <v/>
      </c>
      <c r="M92" s="52" t="str">
        <f>IF($A92="","",INDEX(Data!$2:$9996,ROW(M92)-4,MATCH(M$5,Data!$2:$2,0)))</f>
        <v/>
      </c>
      <c r="N92" s="52" t="str">
        <f t="shared" si="9"/>
        <v/>
      </c>
      <c r="O92" s="53"/>
      <c r="P92" s="61" t="str">
        <f>IF($A92="","",INDEX(Data!$2:$9996,ROW(P92)-4,MATCH(P$5,Data!$2:$2,0)))</f>
        <v/>
      </c>
      <c r="Q92" s="52" t="str">
        <f>IF($A92="","",INDEX(Data!$2:$9996,ROW(Q92)-4,MATCH(Q$5,Data!$2:$2,0)))</f>
        <v/>
      </c>
      <c r="R92" s="52" t="str">
        <f>IF($A92="","",INDEX(Data!$2:$9996,ROW(R92)-4,MATCH(R$5,Data!$2:$2,0)))</f>
        <v/>
      </c>
      <c r="S92" s="52" t="str">
        <f>IF($A92="","",INDEX(Data!$2:$9996,ROW(S92)-4,MATCH(S$5,Data!$2:$2,0)))</f>
        <v/>
      </c>
      <c r="T92" s="52" t="str">
        <f t="shared" si="10"/>
        <v/>
      </c>
      <c r="U92" s="52" t="str">
        <f>IF($A92="","",INDEX(Data!$2:$9996,ROW(U92)-4,MATCH(U$5,Data!$2:$2,0)))</f>
        <v/>
      </c>
      <c r="V92" s="52" t="str">
        <f>IF($A92="","",INDEX(Data!$2:$9996,ROW(V92)-4,MATCH(V$5,Data!$2:$2,0)))</f>
        <v/>
      </c>
      <c r="W92" s="53"/>
      <c r="X92" s="59" t="str">
        <f>IF($A92="","",INDEX(Data!$2:$9996,ROW(X92)-4,MATCH(X$5,Data!$2:$2,0)))</f>
        <v/>
      </c>
      <c r="Y92" s="54" t="str">
        <f>IF($A92="","",INDEX(Data!$2:$9996,ROW(Y92)-4,MATCH(Y$5,Data!$2:$2,0)))</f>
        <v/>
      </c>
      <c r="Z92" s="54" t="str">
        <f>IF($A92="","",INDEX(Data!$2:$9996,ROW(Z92)-4,MATCH(Z$5,Data!$2:$2,0)))</f>
        <v/>
      </c>
      <c r="AA92" s="54" t="str">
        <f>IF($A92="","",INDEX(Data!$2:$9996,ROW(AA92)-4,MATCH(AA$5,Data!$2:$2,0)))</f>
        <v/>
      </c>
      <c r="AB92" s="53"/>
      <c r="AC92" s="51" t="str">
        <f>IF($A92="","",INDEX(Data!$2:$9996,ROW(AC92)-4,MATCH(AC$5,Data!$2:$2,0)))</f>
        <v/>
      </c>
      <c r="AD92" s="52" t="str">
        <f>IF($A92="","",INDEX(Data!$2:$9996,ROW(AD92)-4,MATCH(AD$5,Data!$2:$2,0)))</f>
        <v/>
      </c>
      <c r="AE92" s="52" t="str">
        <f>IF($A92="","",INDEX(Data!$2:$9996,ROW(AE92)-4,MATCH(AE$5,Data!$2:$2,0)))</f>
        <v/>
      </c>
      <c r="AF92" s="52" t="str">
        <f>IF($A92="","",INDEX(Data!$2:$9996,ROW(AF92)-4,MATCH(AF$5,Data!$2:$2,0)))</f>
        <v/>
      </c>
      <c r="AG92" s="52" t="str">
        <f>IF($A92="","",INDEX(Data!$2:$9996,ROW(AG92)-4,MATCH(AG$5,Data!$2:$2,0)))</f>
        <v/>
      </c>
      <c r="AH92" s="52" t="str">
        <f>IF($A92="","",INDEX(Data!$2:$9996,ROW(AH92)-4,MATCH(AH$5,Data!$2:$2,0)))</f>
        <v/>
      </c>
      <c r="AI92" s="52" t="str">
        <f>IF($A92="","",INDEX(Data!$2:$9996,ROW(AI92)-4,MATCH(AI$5,Data!$2:$2,0)))</f>
        <v/>
      </c>
      <c r="AJ92" s="52" t="str">
        <f>IF($A92="","",INDEX(Data!$2:$9996,ROW(AJ92)-4,MATCH(AJ$5,Data!$2:$2,0)))</f>
        <v/>
      </c>
      <c r="AK92" s="52" t="str">
        <f>IF($A92="","",INDEX(Data!$2:$9996,ROW(AK92)-4,MATCH(AK$5,Data!$2:$2,0)))</f>
        <v/>
      </c>
      <c r="AL92" s="52" t="str">
        <f>IF($A92="","",INDEX(Data!$2:$9996,ROW(AL92)-4,MATCH(AL$5,Data!$2:$2,0)))</f>
        <v/>
      </c>
      <c r="AM92" s="52" t="str">
        <f>IF($A92="","",INDEX(Data!$2:$9996,ROW(AM92)-4,MATCH(AM$5,Data!$2:$2,0)))</f>
        <v/>
      </c>
      <c r="AN92" s="52" t="str">
        <f>IF($A92="","",INDEX(Data!$2:$9996,ROW(AN92)-4,MATCH(AN$5,Data!$2:$2,0)))</f>
        <v/>
      </c>
      <c r="AO92" s="53"/>
      <c r="AP92" s="52" t="str">
        <f>IF($A92="","",INDEX(Data!$2:$9996,ROW(AP92)-4,MATCH(AP$5,Data!$2:$2,0)))</f>
        <v/>
      </c>
      <c r="AQ92" s="52" t="str">
        <f>IF($A92="","",INDEX(Data!$2:$9996,ROW(AQ92)-4,MATCH(AQ$5,Data!$2:$2,0)))</f>
        <v/>
      </c>
      <c r="AR92" s="52" t="str">
        <f>IF($A92="","",INDEX(Data!$2:$9996,ROW(AR92)-4,MATCH(AR$5,Data!$2:$2,0)))</f>
        <v/>
      </c>
      <c r="AS92" s="52" t="str">
        <f>IF($A92="","",INDEX(Data!$2:$9996,ROW(AS92)-4,MATCH(AS$5,Data!$2:$2,0)))</f>
        <v/>
      </c>
      <c r="AT92" s="52" t="str">
        <f>IF($A92="","",INDEX(Data!$2:$9996,ROW(AT92)-4,MATCH(AT$5,Data!$2:$2,0)))</f>
        <v/>
      </c>
      <c r="AU92" s="53"/>
      <c r="AV92" s="52" t="str">
        <f>IF($A92="","",INDEX(Data!$2:$9996,ROW(AV92)-4,MATCH(AV$5,Data!$2:$2,0)))</f>
        <v/>
      </c>
      <c r="AW92" s="52" t="str">
        <f>IF($A92="","",INDEX(Data!$2:$9996,ROW(AW92)-4,MATCH(AW$5,Data!$2:$2,0)))</f>
        <v/>
      </c>
      <c r="AX92" s="52" t="str">
        <f>IF($A92="","",INDEX(Data!$2:$9996,ROW(AX92)-4,MATCH(AX$5,Data!$2:$2,0)))</f>
        <v/>
      </c>
      <c r="AY92" s="52" t="str">
        <f>IF($A92="","",INDEX(Data!$2:$9996,ROW(AY92)-4,MATCH(AY$5,Data!$2:$2,0)))</f>
        <v/>
      </c>
      <c r="AZ92" s="75" t="str">
        <f>IF($A92="","",INDEX(Data!$2:$9996,ROW(AZ92)-4,MATCH(AZ$5,Data!$2:$2,0)))</f>
        <v/>
      </c>
    </row>
    <row r="93" spans="1:52" x14ac:dyDescent="0.25">
      <c r="A93" s="23" t="s">
        <v>206</v>
      </c>
      <c r="B93" s="47" t="str">
        <f>IF($A93="","",INDEX(Data!$2:$9996,ROW(B93)-4,MATCH(B$5,Data!$2:$2,0)))</f>
        <v/>
      </c>
      <c r="C93" s="48" t="str">
        <f>IF($A93="","",INDEX(Data!$2:$9996,ROW(C93)-4,MATCH(C$5,Data!$2:$2,0)))</f>
        <v/>
      </c>
      <c r="D93" s="49" t="str">
        <f>IF($A93="","",INDEX(Data!$2:$9996,ROW(D93)-4,MATCH(D$5,Data!$2:$2,0)))</f>
        <v/>
      </c>
      <c r="E93" s="49" t="str">
        <f>IF($A93="","",INDEX(Data!$2:$9996,ROW(E93)-4,MATCH(E$5,Data!$2:$2,0)))</f>
        <v/>
      </c>
      <c r="F93" s="53"/>
      <c r="G93" s="62" t="str">
        <f>IF($A93="","",INDEX(Data!$2:$9996,ROW(G93)-4,MATCH(G$5,Data!$2:$2,0)))</f>
        <v/>
      </c>
      <c r="H93" s="49" t="str">
        <f t="shared" si="11"/>
        <v/>
      </c>
      <c r="I93" s="62" t="str">
        <f>IF($A93="","",INDEX(Data!$2:$9996,ROW(I93)-4,MATCH(I$5,Data!$2:$2,0)))</f>
        <v/>
      </c>
      <c r="J93" s="49" t="str">
        <f t="shared" si="7"/>
        <v/>
      </c>
      <c r="K93" s="62" t="str">
        <f>IF($A93="","",INDEX(Data!$2:$9996,ROW(K93)-4,MATCH(K$5,Data!$2:$2,0)))</f>
        <v/>
      </c>
      <c r="L93" s="49" t="str">
        <f t="shared" si="8"/>
        <v/>
      </c>
      <c r="M93" s="49" t="str">
        <f>IF($A93="","",INDEX(Data!$2:$9996,ROW(M93)-4,MATCH(M$5,Data!$2:$2,0)))</f>
        <v/>
      </c>
      <c r="N93" s="49" t="str">
        <f t="shared" si="9"/>
        <v/>
      </c>
      <c r="O93" s="53"/>
      <c r="P93" s="62" t="str">
        <f>IF($A93="","",INDEX(Data!$2:$9996,ROW(P93)-4,MATCH(P$5,Data!$2:$2,0)))</f>
        <v/>
      </c>
      <c r="Q93" s="49" t="str">
        <f>IF($A93="","",INDEX(Data!$2:$9996,ROW(Q93)-4,MATCH(Q$5,Data!$2:$2,0)))</f>
        <v/>
      </c>
      <c r="R93" s="49" t="str">
        <f>IF($A93="","",INDEX(Data!$2:$9996,ROW(R93)-4,MATCH(R$5,Data!$2:$2,0)))</f>
        <v/>
      </c>
      <c r="S93" s="49" t="str">
        <f>IF($A93="","",INDEX(Data!$2:$9996,ROW(S93)-4,MATCH(S$5,Data!$2:$2,0)))</f>
        <v/>
      </c>
      <c r="T93" s="49" t="str">
        <f t="shared" si="10"/>
        <v/>
      </c>
      <c r="U93" s="49" t="str">
        <f>IF($A93="","",INDEX(Data!$2:$9996,ROW(U93)-4,MATCH(U$5,Data!$2:$2,0)))</f>
        <v/>
      </c>
      <c r="V93" s="49" t="str">
        <f>IF($A93="","",INDEX(Data!$2:$9996,ROW(V93)-4,MATCH(V$5,Data!$2:$2,0)))</f>
        <v/>
      </c>
      <c r="W93" s="53"/>
      <c r="X93" s="55" t="str">
        <f>IF($A93="","",INDEX(Data!$2:$9996,ROW(X93)-4,MATCH(X$5,Data!$2:$2,0)))</f>
        <v/>
      </c>
      <c r="Y93" s="56" t="str">
        <f>IF($A93="","",INDEX(Data!$2:$9996,ROW(Y93)-4,MATCH(Y$5,Data!$2:$2,0)))</f>
        <v/>
      </c>
      <c r="Z93" s="56" t="str">
        <f>IF($A93="","",INDEX(Data!$2:$9996,ROW(Z93)-4,MATCH(Z$5,Data!$2:$2,0)))</f>
        <v/>
      </c>
      <c r="AA93" s="56" t="str">
        <f>IF($A93="","",INDEX(Data!$2:$9996,ROW(AA93)-4,MATCH(AA$5,Data!$2:$2,0)))</f>
        <v/>
      </c>
      <c r="AB93" s="53"/>
      <c r="AC93" s="49" t="str">
        <f>IF($A93="","",INDEX(Data!$2:$9996,ROW(AC93)-4,MATCH(AC$5,Data!$2:$2,0)))</f>
        <v/>
      </c>
      <c r="AD93" s="49" t="str">
        <f>IF($A93="","",INDEX(Data!$2:$9996,ROW(AD93)-4,MATCH(AD$5,Data!$2:$2,0)))</f>
        <v/>
      </c>
      <c r="AE93" s="49" t="str">
        <f>IF($A93="","",INDEX(Data!$2:$9996,ROW(AE93)-4,MATCH(AE$5,Data!$2:$2,0)))</f>
        <v/>
      </c>
      <c r="AF93" s="49" t="str">
        <f>IF($A93="","",INDEX(Data!$2:$9996,ROW(AF93)-4,MATCH(AF$5,Data!$2:$2,0)))</f>
        <v/>
      </c>
      <c r="AG93" s="49" t="str">
        <f>IF($A93="","",INDEX(Data!$2:$9996,ROW(AG93)-4,MATCH(AG$5,Data!$2:$2,0)))</f>
        <v/>
      </c>
      <c r="AH93" s="49" t="str">
        <f>IF($A93="","",INDEX(Data!$2:$9996,ROW(AH93)-4,MATCH(AH$5,Data!$2:$2,0)))</f>
        <v/>
      </c>
      <c r="AI93" s="49" t="str">
        <f>IF($A93="","",INDEX(Data!$2:$9996,ROW(AI93)-4,MATCH(AI$5,Data!$2:$2,0)))</f>
        <v/>
      </c>
      <c r="AJ93" s="49" t="str">
        <f>IF($A93="","",INDEX(Data!$2:$9996,ROW(AJ93)-4,MATCH(AJ$5,Data!$2:$2,0)))</f>
        <v/>
      </c>
      <c r="AK93" s="49" t="str">
        <f>IF($A93="","",INDEX(Data!$2:$9996,ROW(AK93)-4,MATCH(AK$5,Data!$2:$2,0)))</f>
        <v/>
      </c>
      <c r="AL93" s="49" t="str">
        <f>IF($A93="","",INDEX(Data!$2:$9996,ROW(AL93)-4,MATCH(AL$5,Data!$2:$2,0)))</f>
        <v/>
      </c>
      <c r="AM93" s="49" t="str">
        <f>IF($A93="","",INDEX(Data!$2:$9996,ROW(AM93)-4,MATCH(AM$5,Data!$2:$2,0)))</f>
        <v/>
      </c>
      <c r="AN93" s="49" t="str">
        <f>IF($A93="","",INDEX(Data!$2:$9996,ROW(AN93)-4,MATCH(AN$5,Data!$2:$2,0)))</f>
        <v/>
      </c>
      <c r="AO93" s="53"/>
      <c r="AP93" s="49" t="str">
        <f>IF($A93="","",INDEX(Data!$2:$9996,ROW(AP93)-4,MATCH(AP$5,Data!$2:$2,0)))</f>
        <v/>
      </c>
      <c r="AQ93" s="49" t="str">
        <f>IF($A93="","",INDEX(Data!$2:$9996,ROW(AQ93)-4,MATCH(AQ$5,Data!$2:$2,0)))</f>
        <v/>
      </c>
      <c r="AR93" s="49" t="str">
        <f>IF($A93="","",INDEX(Data!$2:$9996,ROW(AR93)-4,MATCH(AR$5,Data!$2:$2,0)))</f>
        <v/>
      </c>
      <c r="AS93" s="49" t="str">
        <f>IF($A93="","",INDEX(Data!$2:$9996,ROW(AS93)-4,MATCH(AS$5,Data!$2:$2,0)))</f>
        <v/>
      </c>
      <c r="AT93" s="49" t="str">
        <f>IF($A93="","",INDEX(Data!$2:$9996,ROW(AT93)-4,MATCH(AT$5,Data!$2:$2,0)))</f>
        <v/>
      </c>
      <c r="AU93" s="53"/>
      <c r="AV93" s="49" t="str">
        <f>IF($A93="","",INDEX(Data!$2:$9996,ROW(AV93)-4,MATCH(AV$5,Data!$2:$2,0)))</f>
        <v/>
      </c>
      <c r="AW93" s="49" t="str">
        <f>IF($A93="","",INDEX(Data!$2:$9996,ROW(AW93)-4,MATCH(AW$5,Data!$2:$2,0)))</f>
        <v/>
      </c>
      <c r="AX93" s="49" t="str">
        <f>IF($A93="","",INDEX(Data!$2:$9996,ROW(AX93)-4,MATCH(AX$5,Data!$2:$2,0)))</f>
        <v/>
      </c>
      <c r="AY93" s="49" t="str">
        <f>IF($A93="","",INDEX(Data!$2:$9996,ROW(AY93)-4,MATCH(AY$5,Data!$2:$2,0)))</f>
        <v/>
      </c>
      <c r="AZ93" s="76" t="str">
        <f>IF($A93="","",INDEX(Data!$2:$9996,ROW(AZ93)-4,MATCH(AZ$5,Data!$2:$2,0)))</f>
        <v/>
      </c>
    </row>
    <row r="94" spans="1:52" s="15" customFormat="1" x14ac:dyDescent="0.25">
      <c r="A94" s="24" t="s">
        <v>206</v>
      </c>
      <c r="B94" s="50" t="str">
        <f>IF($A94="","",INDEX(Data!$2:$9996,ROW(B94)-4,MATCH(B$5,Data!$2:$2,0)))</f>
        <v/>
      </c>
      <c r="C94" s="51" t="str">
        <f>IF($A94="","",INDEX(Data!$2:$9996,ROW(C94)-4,MATCH(C$5,Data!$2:$2,0)))</f>
        <v/>
      </c>
      <c r="D94" s="52" t="str">
        <f>IF($A94="","",INDEX(Data!$2:$9996,ROW(D94)-4,MATCH(D$5,Data!$2:$2,0)))</f>
        <v/>
      </c>
      <c r="E94" s="52" t="str">
        <f>IF($A94="","",INDEX(Data!$2:$9996,ROW(E94)-4,MATCH(E$5,Data!$2:$2,0)))</f>
        <v/>
      </c>
      <c r="F94" s="53"/>
      <c r="G94" s="61" t="str">
        <f>IF($A94="","",INDEX(Data!$2:$9996,ROW(G94)-4,MATCH(G$5,Data!$2:$2,0)))</f>
        <v/>
      </c>
      <c r="H94" s="52" t="str">
        <f t="shared" si="11"/>
        <v/>
      </c>
      <c r="I94" s="61" t="str">
        <f>IF($A94="","",INDEX(Data!$2:$9996,ROW(I94)-4,MATCH(I$5,Data!$2:$2,0)))</f>
        <v/>
      </c>
      <c r="J94" s="52" t="str">
        <f t="shared" si="7"/>
        <v/>
      </c>
      <c r="K94" s="61" t="str">
        <f>IF($A94="","",INDEX(Data!$2:$9996,ROW(K94)-4,MATCH(K$5,Data!$2:$2,0)))</f>
        <v/>
      </c>
      <c r="L94" s="52" t="str">
        <f t="shared" si="8"/>
        <v/>
      </c>
      <c r="M94" s="52" t="str">
        <f>IF($A94="","",INDEX(Data!$2:$9996,ROW(M94)-4,MATCH(M$5,Data!$2:$2,0)))</f>
        <v/>
      </c>
      <c r="N94" s="52" t="str">
        <f t="shared" si="9"/>
        <v/>
      </c>
      <c r="O94" s="53"/>
      <c r="P94" s="61" t="str">
        <f>IF($A94="","",INDEX(Data!$2:$9996,ROW(P94)-4,MATCH(P$5,Data!$2:$2,0)))</f>
        <v/>
      </c>
      <c r="Q94" s="52" t="str">
        <f>IF($A94="","",INDEX(Data!$2:$9996,ROW(Q94)-4,MATCH(Q$5,Data!$2:$2,0)))</f>
        <v/>
      </c>
      <c r="R94" s="52" t="str">
        <f>IF($A94="","",INDEX(Data!$2:$9996,ROW(R94)-4,MATCH(R$5,Data!$2:$2,0)))</f>
        <v/>
      </c>
      <c r="S94" s="52" t="str">
        <f>IF($A94="","",INDEX(Data!$2:$9996,ROW(S94)-4,MATCH(S$5,Data!$2:$2,0)))</f>
        <v/>
      </c>
      <c r="T94" s="52" t="str">
        <f t="shared" si="10"/>
        <v/>
      </c>
      <c r="U94" s="52" t="str">
        <f>IF($A94="","",INDEX(Data!$2:$9996,ROW(U94)-4,MATCH(U$5,Data!$2:$2,0)))</f>
        <v/>
      </c>
      <c r="V94" s="52" t="str">
        <f>IF($A94="","",INDEX(Data!$2:$9996,ROW(V94)-4,MATCH(V$5,Data!$2:$2,0)))</f>
        <v/>
      </c>
      <c r="W94" s="53"/>
      <c r="X94" s="59" t="str">
        <f>IF($A94="","",INDEX(Data!$2:$9996,ROW(X94)-4,MATCH(X$5,Data!$2:$2,0)))</f>
        <v/>
      </c>
      <c r="Y94" s="54" t="str">
        <f>IF($A94="","",INDEX(Data!$2:$9996,ROW(Y94)-4,MATCH(Y$5,Data!$2:$2,0)))</f>
        <v/>
      </c>
      <c r="Z94" s="54" t="str">
        <f>IF($A94="","",INDEX(Data!$2:$9996,ROW(Z94)-4,MATCH(Z$5,Data!$2:$2,0)))</f>
        <v/>
      </c>
      <c r="AA94" s="54" t="str">
        <f>IF($A94="","",INDEX(Data!$2:$9996,ROW(AA94)-4,MATCH(AA$5,Data!$2:$2,0)))</f>
        <v/>
      </c>
      <c r="AB94" s="53"/>
      <c r="AC94" s="51" t="str">
        <f>IF($A94="","",INDEX(Data!$2:$9996,ROW(AC94)-4,MATCH(AC$5,Data!$2:$2,0)))</f>
        <v/>
      </c>
      <c r="AD94" s="52" t="str">
        <f>IF($A94="","",INDEX(Data!$2:$9996,ROW(AD94)-4,MATCH(AD$5,Data!$2:$2,0)))</f>
        <v/>
      </c>
      <c r="AE94" s="52" t="str">
        <f>IF($A94="","",INDEX(Data!$2:$9996,ROW(AE94)-4,MATCH(AE$5,Data!$2:$2,0)))</f>
        <v/>
      </c>
      <c r="AF94" s="52" t="str">
        <f>IF($A94="","",INDEX(Data!$2:$9996,ROW(AF94)-4,MATCH(AF$5,Data!$2:$2,0)))</f>
        <v/>
      </c>
      <c r="AG94" s="52" t="str">
        <f>IF($A94="","",INDEX(Data!$2:$9996,ROW(AG94)-4,MATCH(AG$5,Data!$2:$2,0)))</f>
        <v/>
      </c>
      <c r="AH94" s="52" t="str">
        <f>IF($A94="","",INDEX(Data!$2:$9996,ROW(AH94)-4,MATCH(AH$5,Data!$2:$2,0)))</f>
        <v/>
      </c>
      <c r="AI94" s="52" t="str">
        <f>IF($A94="","",INDEX(Data!$2:$9996,ROW(AI94)-4,MATCH(AI$5,Data!$2:$2,0)))</f>
        <v/>
      </c>
      <c r="AJ94" s="52" t="str">
        <f>IF($A94="","",INDEX(Data!$2:$9996,ROW(AJ94)-4,MATCH(AJ$5,Data!$2:$2,0)))</f>
        <v/>
      </c>
      <c r="AK94" s="52" t="str">
        <f>IF($A94="","",INDEX(Data!$2:$9996,ROW(AK94)-4,MATCH(AK$5,Data!$2:$2,0)))</f>
        <v/>
      </c>
      <c r="AL94" s="52" t="str">
        <f>IF($A94="","",INDEX(Data!$2:$9996,ROW(AL94)-4,MATCH(AL$5,Data!$2:$2,0)))</f>
        <v/>
      </c>
      <c r="AM94" s="52" t="str">
        <f>IF($A94="","",INDEX(Data!$2:$9996,ROW(AM94)-4,MATCH(AM$5,Data!$2:$2,0)))</f>
        <v/>
      </c>
      <c r="AN94" s="52" t="str">
        <f>IF($A94="","",INDEX(Data!$2:$9996,ROW(AN94)-4,MATCH(AN$5,Data!$2:$2,0)))</f>
        <v/>
      </c>
      <c r="AO94" s="53"/>
      <c r="AP94" s="52" t="str">
        <f>IF($A94="","",INDEX(Data!$2:$9996,ROW(AP94)-4,MATCH(AP$5,Data!$2:$2,0)))</f>
        <v/>
      </c>
      <c r="AQ94" s="52" t="str">
        <f>IF($A94="","",INDEX(Data!$2:$9996,ROW(AQ94)-4,MATCH(AQ$5,Data!$2:$2,0)))</f>
        <v/>
      </c>
      <c r="AR94" s="52" t="str">
        <f>IF($A94="","",INDEX(Data!$2:$9996,ROW(AR94)-4,MATCH(AR$5,Data!$2:$2,0)))</f>
        <v/>
      </c>
      <c r="AS94" s="52" t="str">
        <f>IF($A94="","",INDEX(Data!$2:$9996,ROW(AS94)-4,MATCH(AS$5,Data!$2:$2,0)))</f>
        <v/>
      </c>
      <c r="AT94" s="52" t="str">
        <f>IF($A94="","",INDEX(Data!$2:$9996,ROW(AT94)-4,MATCH(AT$5,Data!$2:$2,0)))</f>
        <v/>
      </c>
      <c r="AU94" s="53"/>
      <c r="AV94" s="52" t="str">
        <f>IF($A94="","",INDEX(Data!$2:$9996,ROW(AV94)-4,MATCH(AV$5,Data!$2:$2,0)))</f>
        <v/>
      </c>
      <c r="AW94" s="52" t="str">
        <f>IF($A94="","",INDEX(Data!$2:$9996,ROW(AW94)-4,MATCH(AW$5,Data!$2:$2,0)))</f>
        <v/>
      </c>
      <c r="AX94" s="52" t="str">
        <f>IF($A94="","",INDEX(Data!$2:$9996,ROW(AX94)-4,MATCH(AX$5,Data!$2:$2,0)))</f>
        <v/>
      </c>
      <c r="AY94" s="52" t="str">
        <f>IF($A94="","",INDEX(Data!$2:$9996,ROW(AY94)-4,MATCH(AY$5,Data!$2:$2,0)))</f>
        <v/>
      </c>
      <c r="AZ94" s="75" t="str">
        <f>IF($A94="","",INDEX(Data!$2:$9996,ROW(AZ94)-4,MATCH(AZ$5,Data!$2:$2,0)))</f>
        <v/>
      </c>
    </row>
    <row r="95" spans="1:52" x14ac:dyDescent="0.25">
      <c r="A95" s="23" t="s">
        <v>206</v>
      </c>
      <c r="B95" s="47" t="str">
        <f>IF($A95="","",INDEX(Data!$2:$9996,ROW(B95)-4,MATCH(B$5,Data!$2:$2,0)))</f>
        <v/>
      </c>
      <c r="C95" s="48" t="str">
        <f>IF($A95="","",INDEX(Data!$2:$9996,ROW(C95)-4,MATCH(C$5,Data!$2:$2,0)))</f>
        <v/>
      </c>
      <c r="D95" s="49" t="str">
        <f>IF($A95="","",INDEX(Data!$2:$9996,ROW(D95)-4,MATCH(D$5,Data!$2:$2,0)))</f>
        <v/>
      </c>
      <c r="E95" s="49" t="str">
        <f>IF($A95="","",INDEX(Data!$2:$9996,ROW(E95)-4,MATCH(E$5,Data!$2:$2,0)))</f>
        <v/>
      </c>
      <c r="F95" s="53"/>
      <c r="G95" s="62" t="str">
        <f>IF($A95="","",INDEX(Data!$2:$9996,ROW(G95)-4,MATCH(G$5,Data!$2:$2,0)))</f>
        <v/>
      </c>
      <c r="H95" s="49" t="str">
        <f t="shared" si="11"/>
        <v/>
      </c>
      <c r="I95" s="62" t="str">
        <f>IF($A95="","",INDEX(Data!$2:$9996,ROW(I95)-4,MATCH(I$5,Data!$2:$2,0)))</f>
        <v/>
      </c>
      <c r="J95" s="49" t="str">
        <f t="shared" si="7"/>
        <v/>
      </c>
      <c r="K95" s="62" t="str">
        <f>IF($A95="","",INDEX(Data!$2:$9996,ROW(K95)-4,MATCH(K$5,Data!$2:$2,0)))</f>
        <v/>
      </c>
      <c r="L95" s="49" t="str">
        <f t="shared" si="8"/>
        <v/>
      </c>
      <c r="M95" s="49" t="str">
        <f>IF($A95="","",INDEX(Data!$2:$9996,ROW(M95)-4,MATCH(M$5,Data!$2:$2,0)))</f>
        <v/>
      </c>
      <c r="N95" s="49" t="str">
        <f t="shared" si="9"/>
        <v/>
      </c>
      <c r="O95" s="53"/>
      <c r="P95" s="62" t="str">
        <f>IF($A95="","",INDEX(Data!$2:$9996,ROW(P95)-4,MATCH(P$5,Data!$2:$2,0)))</f>
        <v/>
      </c>
      <c r="Q95" s="49" t="str">
        <f>IF($A95="","",INDEX(Data!$2:$9996,ROW(Q95)-4,MATCH(Q$5,Data!$2:$2,0)))</f>
        <v/>
      </c>
      <c r="R95" s="49" t="str">
        <f>IF($A95="","",INDEX(Data!$2:$9996,ROW(R95)-4,MATCH(R$5,Data!$2:$2,0)))</f>
        <v/>
      </c>
      <c r="S95" s="49" t="str">
        <f>IF($A95="","",INDEX(Data!$2:$9996,ROW(S95)-4,MATCH(S$5,Data!$2:$2,0)))</f>
        <v/>
      </c>
      <c r="T95" s="49" t="str">
        <f t="shared" si="10"/>
        <v/>
      </c>
      <c r="U95" s="49" t="str">
        <f>IF($A95="","",INDEX(Data!$2:$9996,ROW(U95)-4,MATCH(U$5,Data!$2:$2,0)))</f>
        <v/>
      </c>
      <c r="V95" s="49" t="str">
        <f>IF($A95="","",INDEX(Data!$2:$9996,ROW(V95)-4,MATCH(V$5,Data!$2:$2,0)))</f>
        <v/>
      </c>
      <c r="W95" s="53"/>
      <c r="X95" s="55" t="str">
        <f>IF($A95="","",INDEX(Data!$2:$9996,ROW(X95)-4,MATCH(X$5,Data!$2:$2,0)))</f>
        <v/>
      </c>
      <c r="Y95" s="56" t="str">
        <f>IF($A95="","",INDEX(Data!$2:$9996,ROW(Y95)-4,MATCH(Y$5,Data!$2:$2,0)))</f>
        <v/>
      </c>
      <c r="Z95" s="56" t="str">
        <f>IF($A95="","",INDEX(Data!$2:$9996,ROW(Z95)-4,MATCH(Z$5,Data!$2:$2,0)))</f>
        <v/>
      </c>
      <c r="AA95" s="56" t="str">
        <f>IF($A95="","",INDEX(Data!$2:$9996,ROW(AA95)-4,MATCH(AA$5,Data!$2:$2,0)))</f>
        <v/>
      </c>
      <c r="AB95" s="53"/>
      <c r="AC95" s="49" t="str">
        <f>IF($A95="","",INDEX(Data!$2:$9996,ROW(AC95)-4,MATCH(AC$5,Data!$2:$2,0)))</f>
        <v/>
      </c>
      <c r="AD95" s="49" t="str">
        <f>IF($A95="","",INDEX(Data!$2:$9996,ROW(AD95)-4,MATCH(AD$5,Data!$2:$2,0)))</f>
        <v/>
      </c>
      <c r="AE95" s="49" t="str">
        <f>IF($A95="","",INDEX(Data!$2:$9996,ROW(AE95)-4,MATCH(AE$5,Data!$2:$2,0)))</f>
        <v/>
      </c>
      <c r="AF95" s="49" t="str">
        <f>IF($A95="","",INDEX(Data!$2:$9996,ROW(AF95)-4,MATCH(AF$5,Data!$2:$2,0)))</f>
        <v/>
      </c>
      <c r="AG95" s="49" t="str">
        <f>IF($A95="","",INDEX(Data!$2:$9996,ROW(AG95)-4,MATCH(AG$5,Data!$2:$2,0)))</f>
        <v/>
      </c>
      <c r="AH95" s="49" t="str">
        <f>IF($A95="","",INDEX(Data!$2:$9996,ROW(AH95)-4,MATCH(AH$5,Data!$2:$2,0)))</f>
        <v/>
      </c>
      <c r="AI95" s="49" t="str">
        <f>IF($A95="","",INDEX(Data!$2:$9996,ROW(AI95)-4,MATCH(AI$5,Data!$2:$2,0)))</f>
        <v/>
      </c>
      <c r="AJ95" s="49" t="str">
        <f>IF($A95="","",INDEX(Data!$2:$9996,ROW(AJ95)-4,MATCH(AJ$5,Data!$2:$2,0)))</f>
        <v/>
      </c>
      <c r="AK95" s="49" t="str">
        <f>IF($A95="","",INDEX(Data!$2:$9996,ROW(AK95)-4,MATCH(AK$5,Data!$2:$2,0)))</f>
        <v/>
      </c>
      <c r="AL95" s="49" t="str">
        <f>IF($A95="","",INDEX(Data!$2:$9996,ROW(AL95)-4,MATCH(AL$5,Data!$2:$2,0)))</f>
        <v/>
      </c>
      <c r="AM95" s="49" t="str">
        <f>IF($A95="","",INDEX(Data!$2:$9996,ROW(AM95)-4,MATCH(AM$5,Data!$2:$2,0)))</f>
        <v/>
      </c>
      <c r="AN95" s="49" t="str">
        <f>IF($A95="","",INDEX(Data!$2:$9996,ROW(AN95)-4,MATCH(AN$5,Data!$2:$2,0)))</f>
        <v/>
      </c>
      <c r="AO95" s="53"/>
      <c r="AP95" s="49" t="str">
        <f>IF($A95="","",INDEX(Data!$2:$9996,ROW(AP95)-4,MATCH(AP$5,Data!$2:$2,0)))</f>
        <v/>
      </c>
      <c r="AQ95" s="49" t="str">
        <f>IF($A95="","",INDEX(Data!$2:$9996,ROW(AQ95)-4,MATCH(AQ$5,Data!$2:$2,0)))</f>
        <v/>
      </c>
      <c r="AR95" s="49" t="str">
        <f>IF($A95="","",INDEX(Data!$2:$9996,ROW(AR95)-4,MATCH(AR$5,Data!$2:$2,0)))</f>
        <v/>
      </c>
      <c r="AS95" s="49" t="str">
        <f>IF($A95="","",INDEX(Data!$2:$9996,ROW(AS95)-4,MATCH(AS$5,Data!$2:$2,0)))</f>
        <v/>
      </c>
      <c r="AT95" s="49" t="str">
        <f>IF($A95="","",INDEX(Data!$2:$9996,ROW(AT95)-4,MATCH(AT$5,Data!$2:$2,0)))</f>
        <v/>
      </c>
      <c r="AU95" s="53"/>
      <c r="AV95" s="49" t="str">
        <f>IF($A95="","",INDEX(Data!$2:$9996,ROW(AV95)-4,MATCH(AV$5,Data!$2:$2,0)))</f>
        <v/>
      </c>
      <c r="AW95" s="49" t="str">
        <f>IF($A95="","",INDEX(Data!$2:$9996,ROW(AW95)-4,MATCH(AW$5,Data!$2:$2,0)))</f>
        <v/>
      </c>
      <c r="AX95" s="49" t="str">
        <f>IF($A95="","",INDEX(Data!$2:$9996,ROW(AX95)-4,MATCH(AX$5,Data!$2:$2,0)))</f>
        <v/>
      </c>
      <c r="AY95" s="49" t="str">
        <f>IF($A95="","",INDEX(Data!$2:$9996,ROW(AY95)-4,MATCH(AY$5,Data!$2:$2,0)))</f>
        <v/>
      </c>
      <c r="AZ95" s="76" t="str">
        <f>IF($A95="","",INDEX(Data!$2:$9996,ROW(AZ95)-4,MATCH(AZ$5,Data!$2:$2,0)))</f>
        <v/>
      </c>
    </row>
    <row r="96" spans="1:52" s="15" customFormat="1" x14ac:dyDescent="0.25">
      <c r="A96" s="24" t="s">
        <v>206</v>
      </c>
      <c r="B96" s="50" t="str">
        <f>IF($A96="","",INDEX(Data!$2:$9996,ROW(B96)-4,MATCH(B$5,Data!$2:$2,0)))</f>
        <v/>
      </c>
      <c r="C96" s="51" t="str">
        <f>IF($A96="","",INDEX(Data!$2:$9996,ROW(C96)-4,MATCH(C$5,Data!$2:$2,0)))</f>
        <v/>
      </c>
      <c r="D96" s="52" t="str">
        <f>IF($A96="","",INDEX(Data!$2:$9996,ROW(D96)-4,MATCH(D$5,Data!$2:$2,0)))</f>
        <v/>
      </c>
      <c r="E96" s="52" t="str">
        <f>IF($A96="","",INDEX(Data!$2:$9996,ROW(E96)-4,MATCH(E$5,Data!$2:$2,0)))</f>
        <v/>
      </c>
      <c r="F96" s="53"/>
      <c r="G96" s="61" t="str">
        <f>IF($A96="","",INDEX(Data!$2:$9996,ROW(G96)-4,MATCH(G$5,Data!$2:$2,0)))</f>
        <v/>
      </c>
      <c r="H96" s="52" t="str">
        <f t="shared" si="11"/>
        <v/>
      </c>
      <c r="I96" s="61" t="str">
        <f>IF($A96="","",INDEX(Data!$2:$9996,ROW(I96)-4,MATCH(I$5,Data!$2:$2,0)))</f>
        <v/>
      </c>
      <c r="J96" s="52" t="str">
        <f t="shared" si="7"/>
        <v/>
      </c>
      <c r="K96" s="61" t="str">
        <f>IF($A96="","",INDEX(Data!$2:$9996,ROW(K96)-4,MATCH(K$5,Data!$2:$2,0)))</f>
        <v/>
      </c>
      <c r="L96" s="52" t="str">
        <f t="shared" si="8"/>
        <v/>
      </c>
      <c r="M96" s="52" t="str">
        <f>IF($A96="","",INDEX(Data!$2:$9996,ROW(M96)-4,MATCH(M$5,Data!$2:$2,0)))</f>
        <v/>
      </c>
      <c r="N96" s="52" t="str">
        <f t="shared" si="9"/>
        <v/>
      </c>
      <c r="O96" s="53"/>
      <c r="P96" s="61" t="str">
        <f>IF($A96="","",INDEX(Data!$2:$9996,ROW(P96)-4,MATCH(P$5,Data!$2:$2,0)))</f>
        <v/>
      </c>
      <c r="Q96" s="52" t="str">
        <f>IF($A96="","",INDEX(Data!$2:$9996,ROW(Q96)-4,MATCH(Q$5,Data!$2:$2,0)))</f>
        <v/>
      </c>
      <c r="R96" s="52" t="str">
        <f>IF($A96="","",INDEX(Data!$2:$9996,ROW(R96)-4,MATCH(R$5,Data!$2:$2,0)))</f>
        <v/>
      </c>
      <c r="S96" s="52" t="str">
        <f>IF($A96="","",INDEX(Data!$2:$9996,ROW(S96)-4,MATCH(S$5,Data!$2:$2,0)))</f>
        <v/>
      </c>
      <c r="T96" s="52" t="str">
        <f t="shared" si="10"/>
        <v/>
      </c>
      <c r="U96" s="52" t="str">
        <f>IF($A96="","",INDEX(Data!$2:$9996,ROW(U96)-4,MATCH(U$5,Data!$2:$2,0)))</f>
        <v/>
      </c>
      <c r="V96" s="52" t="str">
        <f>IF($A96="","",INDEX(Data!$2:$9996,ROW(V96)-4,MATCH(V$5,Data!$2:$2,0)))</f>
        <v/>
      </c>
      <c r="W96" s="53"/>
      <c r="X96" s="59" t="str">
        <f>IF($A96="","",INDEX(Data!$2:$9996,ROW(X96)-4,MATCH(X$5,Data!$2:$2,0)))</f>
        <v/>
      </c>
      <c r="Y96" s="54" t="str">
        <f>IF($A96="","",INDEX(Data!$2:$9996,ROW(Y96)-4,MATCH(Y$5,Data!$2:$2,0)))</f>
        <v/>
      </c>
      <c r="Z96" s="54" t="str">
        <f>IF($A96="","",INDEX(Data!$2:$9996,ROW(Z96)-4,MATCH(Z$5,Data!$2:$2,0)))</f>
        <v/>
      </c>
      <c r="AA96" s="54" t="str">
        <f>IF($A96="","",INDEX(Data!$2:$9996,ROW(AA96)-4,MATCH(AA$5,Data!$2:$2,0)))</f>
        <v/>
      </c>
      <c r="AB96" s="53"/>
      <c r="AC96" s="51" t="str">
        <f>IF($A96="","",INDEX(Data!$2:$9996,ROW(AC96)-4,MATCH(AC$5,Data!$2:$2,0)))</f>
        <v/>
      </c>
      <c r="AD96" s="52" t="str">
        <f>IF($A96="","",INDEX(Data!$2:$9996,ROW(AD96)-4,MATCH(AD$5,Data!$2:$2,0)))</f>
        <v/>
      </c>
      <c r="AE96" s="52" t="str">
        <f>IF($A96="","",INDEX(Data!$2:$9996,ROW(AE96)-4,MATCH(AE$5,Data!$2:$2,0)))</f>
        <v/>
      </c>
      <c r="AF96" s="52" t="str">
        <f>IF($A96="","",INDEX(Data!$2:$9996,ROW(AF96)-4,MATCH(AF$5,Data!$2:$2,0)))</f>
        <v/>
      </c>
      <c r="AG96" s="52" t="str">
        <f>IF($A96="","",INDEX(Data!$2:$9996,ROW(AG96)-4,MATCH(AG$5,Data!$2:$2,0)))</f>
        <v/>
      </c>
      <c r="AH96" s="52" t="str">
        <f>IF($A96="","",INDEX(Data!$2:$9996,ROW(AH96)-4,MATCH(AH$5,Data!$2:$2,0)))</f>
        <v/>
      </c>
      <c r="AI96" s="52" t="str">
        <f>IF($A96="","",INDEX(Data!$2:$9996,ROW(AI96)-4,MATCH(AI$5,Data!$2:$2,0)))</f>
        <v/>
      </c>
      <c r="AJ96" s="52" t="str">
        <f>IF($A96="","",INDEX(Data!$2:$9996,ROW(AJ96)-4,MATCH(AJ$5,Data!$2:$2,0)))</f>
        <v/>
      </c>
      <c r="AK96" s="52" t="str">
        <f>IF($A96="","",INDEX(Data!$2:$9996,ROW(AK96)-4,MATCH(AK$5,Data!$2:$2,0)))</f>
        <v/>
      </c>
      <c r="AL96" s="52" t="str">
        <f>IF($A96="","",INDEX(Data!$2:$9996,ROW(AL96)-4,MATCH(AL$5,Data!$2:$2,0)))</f>
        <v/>
      </c>
      <c r="AM96" s="52" t="str">
        <f>IF($A96="","",INDEX(Data!$2:$9996,ROW(AM96)-4,MATCH(AM$5,Data!$2:$2,0)))</f>
        <v/>
      </c>
      <c r="AN96" s="52" t="str">
        <f>IF($A96="","",INDEX(Data!$2:$9996,ROW(AN96)-4,MATCH(AN$5,Data!$2:$2,0)))</f>
        <v/>
      </c>
      <c r="AO96" s="53"/>
      <c r="AP96" s="52" t="str">
        <f>IF($A96="","",INDEX(Data!$2:$9996,ROW(AP96)-4,MATCH(AP$5,Data!$2:$2,0)))</f>
        <v/>
      </c>
      <c r="AQ96" s="52" t="str">
        <f>IF($A96="","",INDEX(Data!$2:$9996,ROW(AQ96)-4,MATCH(AQ$5,Data!$2:$2,0)))</f>
        <v/>
      </c>
      <c r="AR96" s="52" t="str">
        <f>IF($A96="","",INDEX(Data!$2:$9996,ROW(AR96)-4,MATCH(AR$5,Data!$2:$2,0)))</f>
        <v/>
      </c>
      <c r="AS96" s="52" t="str">
        <f>IF($A96="","",INDEX(Data!$2:$9996,ROW(AS96)-4,MATCH(AS$5,Data!$2:$2,0)))</f>
        <v/>
      </c>
      <c r="AT96" s="52" t="str">
        <f>IF($A96="","",INDEX(Data!$2:$9996,ROW(AT96)-4,MATCH(AT$5,Data!$2:$2,0)))</f>
        <v/>
      </c>
      <c r="AU96" s="53"/>
      <c r="AV96" s="52" t="str">
        <f>IF($A96="","",INDEX(Data!$2:$9996,ROW(AV96)-4,MATCH(AV$5,Data!$2:$2,0)))</f>
        <v/>
      </c>
      <c r="AW96" s="52" t="str">
        <f>IF($A96="","",INDEX(Data!$2:$9996,ROW(AW96)-4,MATCH(AW$5,Data!$2:$2,0)))</f>
        <v/>
      </c>
      <c r="AX96" s="52" t="str">
        <f>IF($A96="","",INDEX(Data!$2:$9996,ROW(AX96)-4,MATCH(AX$5,Data!$2:$2,0)))</f>
        <v/>
      </c>
      <c r="AY96" s="52" t="str">
        <f>IF($A96="","",INDEX(Data!$2:$9996,ROW(AY96)-4,MATCH(AY$5,Data!$2:$2,0)))</f>
        <v/>
      </c>
      <c r="AZ96" s="75" t="str">
        <f>IF($A96="","",INDEX(Data!$2:$9996,ROW(AZ96)-4,MATCH(AZ$5,Data!$2:$2,0)))</f>
        <v/>
      </c>
    </row>
    <row r="97" spans="1:52" x14ac:dyDescent="0.25">
      <c r="A97" s="23" t="s">
        <v>206</v>
      </c>
      <c r="B97" s="47" t="str">
        <f>IF($A97="","",INDEX(Data!$2:$9996,ROW(B97)-4,MATCH(B$5,Data!$2:$2,0)))</f>
        <v/>
      </c>
      <c r="C97" s="48" t="str">
        <f>IF($A97="","",INDEX(Data!$2:$9996,ROW(C97)-4,MATCH(C$5,Data!$2:$2,0)))</f>
        <v/>
      </c>
      <c r="D97" s="49" t="str">
        <f>IF($A97="","",INDEX(Data!$2:$9996,ROW(D97)-4,MATCH(D$5,Data!$2:$2,0)))</f>
        <v/>
      </c>
      <c r="E97" s="49" t="str">
        <f>IF($A97="","",INDEX(Data!$2:$9996,ROW(E97)-4,MATCH(E$5,Data!$2:$2,0)))</f>
        <v/>
      </c>
      <c r="F97" s="53"/>
      <c r="G97" s="62" t="str">
        <f>IF($A97="","",INDEX(Data!$2:$9996,ROW(G97)-4,MATCH(G$5,Data!$2:$2,0)))</f>
        <v/>
      </c>
      <c r="H97" s="49" t="str">
        <f t="shared" si="11"/>
        <v/>
      </c>
      <c r="I97" s="62" t="str">
        <f>IF($A97="","",INDEX(Data!$2:$9996,ROW(I97)-4,MATCH(I$5,Data!$2:$2,0)))</f>
        <v/>
      </c>
      <c r="J97" s="49" t="str">
        <f t="shared" si="7"/>
        <v/>
      </c>
      <c r="K97" s="62" t="str">
        <f>IF($A97="","",INDEX(Data!$2:$9996,ROW(K97)-4,MATCH(K$5,Data!$2:$2,0)))</f>
        <v/>
      </c>
      <c r="L97" s="49" t="str">
        <f t="shared" si="8"/>
        <v/>
      </c>
      <c r="M97" s="49" t="str">
        <f>IF($A97="","",INDEX(Data!$2:$9996,ROW(M97)-4,MATCH(M$5,Data!$2:$2,0)))</f>
        <v/>
      </c>
      <c r="N97" s="49" t="str">
        <f t="shared" si="9"/>
        <v/>
      </c>
      <c r="O97" s="53"/>
      <c r="P97" s="62" t="str">
        <f>IF($A97="","",INDEX(Data!$2:$9996,ROW(P97)-4,MATCH(P$5,Data!$2:$2,0)))</f>
        <v/>
      </c>
      <c r="Q97" s="49" t="str">
        <f>IF($A97="","",INDEX(Data!$2:$9996,ROW(Q97)-4,MATCH(Q$5,Data!$2:$2,0)))</f>
        <v/>
      </c>
      <c r="R97" s="49" t="str">
        <f>IF($A97="","",INDEX(Data!$2:$9996,ROW(R97)-4,MATCH(R$5,Data!$2:$2,0)))</f>
        <v/>
      </c>
      <c r="S97" s="49" t="str">
        <f>IF($A97="","",INDEX(Data!$2:$9996,ROW(S97)-4,MATCH(S$5,Data!$2:$2,0)))</f>
        <v/>
      </c>
      <c r="T97" s="49" t="str">
        <f t="shared" si="10"/>
        <v/>
      </c>
      <c r="U97" s="49" t="str">
        <f>IF($A97="","",INDEX(Data!$2:$9996,ROW(U97)-4,MATCH(U$5,Data!$2:$2,0)))</f>
        <v/>
      </c>
      <c r="V97" s="49" t="str">
        <f>IF($A97="","",INDEX(Data!$2:$9996,ROW(V97)-4,MATCH(V$5,Data!$2:$2,0)))</f>
        <v/>
      </c>
      <c r="W97" s="53"/>
      <c r="X97" s="55" t="str">
        <f>IF($A97="","",INDEX(Data!$2:$9996,ROW(X97)-4,MATCH(X$5,Data!$2:$2,0)))</f>
        <v/>
      </c>
      <c r="Y97" s="56" t="str">
        <f>IF($A97="","",INDEX(Data!$2:$9996,ROW(Y97)-4,MATCH(Y$5,Data!$2:$2,0)))</f>
        <v/>
      </c>
      <c r="Z97" s="56" t="str">
        <f>IF($A97="","",INDEX(Data!$2:$9996,ROW(Z97)-4,MATCH(Z$5,Data!$2:$2,0)))</f>
        <v/>
      </c>
      <c r="AA97" s="56" t="str">
        <f>IF($A97="","",INDEX(Data!$2:$9996,ROW(AA97)-4,MATCH(AA$5,Data!$2:$2,0)))</f>
        <v/>
      </c>
      <c r="AB97" s="53"/>
      <c r="AC97" s="49" t="str">
        <f>IF($A97="","",INDEX(Data!$2:$9996,ROW(AC97)-4,MATCH(AC$5,Data!$2:$2,0)))</f>
        <v/>
      </c>
      <c r="AD97" s="49" t="str">
        <f>IF($A97="","",INDEX(Data!$2:$9996,ROW(AD97)-4,MATCH(AD$5,Data!$2:$2,0)))</f>
        <v/>
      </c>
      <c r="AE97" s="49" t="str">
        <f>IF($A97="","",INDEX(Data!$2:$9996,ROW(AE97)-4,MATCH(AE$5,Data!$2:$2,0)))</f>
        <v/>
      </c>
      <c r="AF97" s="49" t="str">
        <f>IF($A97="","",INDEX(Data!$2:$9996,ROW(AF97)-4,MATCH(AF$5,Data!$2:$2,0)))</f>
        <v/>
      </c>
      <c r="AG97" s="49" t="str">
        <f>IF($A97="","",INDEX(Data!$2:$9996,ROW(AG97)-4,MATCH(AG$5,Data!$2:$2,0)))</f>
        <v/>
      </c>
      <c r="AH97" s="49" t="str">
        <f>IF($A97="","",INDEX(Data!$2:$9996,ROW(AH97)-4,MATCH(AH$5,Data!$2:$2,0)))</f>
        <v/>
      </c>
      <c r="AI97" s="49" t="str">
        <f>IF($A97="","",INDEX(Data!$2:$9996,ROW(AI97)-4,MATCH(AI$5,Data!$2:$2,0)))</f>
        <v/>
      </c>
      <c r="AJ97" s="49" t="str">
        <f>IF($A97="","",INDEX(Data!$2:$9996,ROW(AJ97)-4,MATCH(AJ$5,Data!$2:$2,0)))</f>
        <v/>
      </c>
      <c r="AK97" s="49" t="str">
        <f>IF($A97="","",INDEX(Data!$2:$9996,ROW(AK97)-4,MATCH(AK$5,Data!$2:$2,0)))</f>
        <v/>
      </c>
      <c r="AL97" s="49" t="str">
        <f>IF($A97="","",INDEX(Data!$2:$9996,ROW(AL97)-4,MATCH(AL$5,Data!$2:$2,0)))</f>
        <v/>
      </c>
      <c r="AM97" s="49" t="str">
        <f>IF($A97="","",INDEX(Data!$2:$9996,ROW(AM97)-4,MATCH(AM$5,Data!$2:$2,0)))</f>
        <v/>
      </c>
      <c r="AN97" s="49" t="str">
        <f>IF($A97="","",INDEX(Data!$2:$9996,ROW(AN97)-4,MATCH(AN$5,Data!$2:$2,0)))</f>
        <v/>
      </c>
      <c r="AO97" s="53"/>
      <c r="AP97" s="49" t="str">
        <f>IF($A97="","",INDEX(Data!$2:$9996,ROW(AP97)-4,MATCH(AP$5,Data!$2:$2,0)))</f>
        <v/>
      </c>
      <c r="AQ97" s="49" t="str">
        <f>IF($A97="","",INDEX(Data!$2:$9996,ROW(AQ97)-4,MATCH(AQ$5,Data!$2:$2,0)))</f>
        <v/>
      </c>
      <c r="AR97" s="49" t="str">
        <f>IF($A97="","",INDEX(Data!$2:$9996,ROW(AR97)-4,MATCH(AR$5,Data!$2:$2,0)))</f>
        <v/>
      </c>
      <c r="AS97" s="49" t="str">
        <f>IF($A97="","",INDEX(Data!$2:$9996,ROW(AS97)-4,MATCH(AS$5,Data!$2:$2,0)))</f>
        <v/>
      </c>
      <c r="AT97" s="49" t="str">
        <f>IF($A97="","",INDEX(Data!$2:$9996,ROW(AT97)-4,MATCH(AT$5,Data!$2:$2,0)))</f>
        <v/>
      </c>
      <c r="AU97" s="53"/>
      <c r="AV97" s="49" t="str">
        <f>IF($A97="","",INDEX(Data!$2:$9996,ROW(AV97)-4,MATCH(AV$5,Data!$2:$2,0)))</f>
        <v/>
      </c>
      <c r="AW97" s="49" t="str">
        <f>IF($A97="","",INDEX(Data!$2:$9996,ROW(AW97)-4,MATCH(AW$5,Data!$2:$2,0)))</f>
        <v/>
      </c>
      <c r="AX97" s="49" t="str">
        <f>IF($A97="","",INDEX(Data!$2:$9996,ROW(AX97)-4,MATCH(AX$5,Data!$2:$2,0)))</f>
        <v/>
      </c>
      <c r="AY97" s="49" t="str">
        <f>IF($A97="","",INDEX(Data!$2:$9996,ROW(AY97)-4,MATCH(AY$5,Data!$2:$2,0)))</f>
        <v/>
      </c>
      <c r="AZ97" s="76" t="str">
        <f>IF($A97="","",INDEX(Data!$2:$9996,ROW(AZ97)-4,MATCH(AZ$5,Data!$2:$2,0)))</f>
        <v/>
      </c>
    </row>
    <row r="98" spans="1:52" s="15" customFormat="1" x14ac:dyDescent="0.25">
      <c r="A98" s="24" t="s">
        <v>206</v>
      </c>
      <c r="B98" s="50" t="str">
        <f>IF($A98="","",INDEX(Data!$2:$9996,ROW(B98)-4,MATCH(B$5,Data!$2:$2,0)))</f>
        <v/>
      </c>
      <c r="C98" s="51" t="str">
        <f>IF($A98="","",INDEX(Data!$2:$9996,ROW(C98)-4,MATCH(C$5,Data!$2:$2,0)))</f>
        <v/>
      </c>
      <c r="D98" s="52" t="str">
        <f>IF($A98="","",INDEX(Data!$2:$9996,ROW(D98)-4,MATCH(D$5,Data!$2:$2,0)))</f>
        <v/>
      </c>
      <c r="E98" s="52" t="str">
        <f>IF($A98="","",INDEX(Data!$2:$9996,ROW(E98)-4,MATCH(E$5,Data!$2:$2,0)))</f>
        <v/>
      </c>
      <c r="F98" s="53"/>
      <c r="G98" s="61" t="str">
        <f>IF($A98="","",INDEX(Data!$2:$9996,ROW(G98)-4,MATCH(G$5,Data!$2:$2,0)))</f>
        <v/>
      </c>
      <c r="H98" s="52" t="str">
        <f t="shared" si="11"/>
        <v/>
      </c>
      <c r="I98" s="61" t="str">
        <f>IF($A98="","",INDEX(Data!$2:$9996,ROW(I98)-4,MATCH(I$5,Data!$2:$2,0)))</f>
        <v/>
      </c>
      <c r="J98" s="52" t="str">
        <f t="shared" si="7"/>
        <v/>
      </c>
      <c r="K98" s="61" t="str">
        <f>IF($A98="","",INDEX(Data!$2:$9996,ROW(K98)-4,MATCH(K$5,Data!$2:$2,0)))</f>
        <v/>
      </c>
      <c r="L98" s="52" t="str">
        <f t="shared" si="8"/>
        <v/>
      </c>
      <c r="M98" s="52" t="str">
        <f>IF($A98="","",INDEX(Data!$2:$9996,ROW(M98)-4,MATCH(M$5,Data!$2:$2,0)))</f>
        <v/>
      </c>
      <c r="N98" s="52" t="str">
        <f t="shared" si="9"/>
        <v/>
      </c>
      <c r="O98" s="53"/>
      <c r="P98" s="61" t="str">
        <f>IF($A98="","",INDEX(Data!$2:$9996,ROW(P98)-4,MATCH(P$5,Data!$2:$2,0)))</f>
        <v/>
      </c>
      <c r="Q98" s="52" t="str">
        <f>IF($A98="","",INDEX(Data!$2:$9996,ROW(Q98)-4,MATCH(Q$5,Data!$2:$2,0)))</f>
        <v/>
      </c>
      <c r="R98" s="52" t="str">
        <f>IF($A98="","",INDEX(Data!$2:$9996,ROW(R98)-4,MATCH(R$5,Data!$2:$2,0)))</f>
        <v/>
      </c>
      <c r="S98" s="52" t="str">
        <f>IF($A98="","",INDEX(Data!$2:$9996,ROW(S98)-4,MATCH(S$5,Data!$2:$2,0)))</f>
        <v/>
      </c>
      <c r="T98" s="52" t="str">
        <f t="shared" si="10"/>
        <v/>
      </c>
      <c r="U98" s="52" t="str">
        <f>IF($A98="","",INDEX(Data!$2:$9996,ROW(U98)-4,MATCH(U$5,Data!$2:$2,0)))</f>
        <v/>
      </c>
      <c r="V98" s="52" t="str">
        <f>IF($A98="","",INDEX(Data!$2:$9996,ROW(V98)-4,MATCH(V$5,Data!$2:$2,0)))</f>
        <v/>
      </c>
      <c r="W98" s="53"/>
      <c r="X98" s="59" t="str">
        <f>IF($A98="","",INDEX(Data!$2:$9996,ROW(X98)-4,MATCH(X$5,Data!$2:$2,0)))</f>
        <v/>
      </c>
      <c r="Y98" s="54" t="str">
        <f>IF($A98="","",INDEX(Data!$2:$9996,ROW(Y98)-4,MATCH(Y$5,Data!$2:$2,0)))</f>
        <v/>
      </c>
      <c r="Z98" s="54" t="str">
        <f>IF($A98="","",INDEX(Data!$2:$9996,ROW(Z98)-4,MATCH(Z$5,Data!$2:$2,0)))</f>
        <v/>
      </c>
      <c r="AA98" s="54" t="str">
        <f>IF($A98="","",INDEX(Data!$2:$9996,ROW(AA98)-4,MATCH(AA$5,Data!$2:$2,0)))</f>
        <v/>
      </c>
      <c r="AB98" s="53"/>
      <c r="AC98" s="51" t="str">
        <f>IF($A98="","",INDEX(Data!$2:$9996,ROW(AC98)-4,MATCH(AC$5,Data!$2:$2,0)))</f>
        <v/>
      </c>
      <c r="AD98" s="52" t="str">
        <f>IF($A98="","",INDEX(Data!$2:$9996,ROW(AD98)-4,MATCH(AD$5,Data!$2:$2,0)))</f>
        <v/>
      </c>
      <c r="AE98" s="52" t="str">
        <f>IF($A98="","",INDEX(Data!$2:$9996,ROW(AE98)-4,MATCH(AE$5,Data!$2:$2,0)))</f>
        <v/>
      </c>
      <c r="AF98" s="52" t="str">
        <f>IF($A98="","",INDEX(Data!$2:$9996,ROW(AF98)-4,MATCH(AF$5,Data!$2:$2,0)))</f>
        <v/>
      </c>
      <c r="AG98" s="52" t="str">
        <f>IF($A98="","",INDEX(Data!$2:$9996,ROW(AG98)-4,MATCH(AG$5,Data!$2:$2,0)))</f>
        <v/>
      </c>
      <c r="AH98" s="52" t="str">
        <f>IF($A98="","",INDEX(Data!$2:$9996,ROW(AH98)-4,MATCH(AH$5,Data!$2:$2,0)))</f>
        <v/>
      </c>
      <c r="AI98" s="52" t="str">
        <f>IF($A98="","",INDEX(Data!$2:$9996,ROW(AI98)-4,MATCH(AI$5,Data!$2:$2,0)))</f>
        <v/>
      </c>
      <c r="AJ98" s="52" t="str">
        <f>IF($A98="","",INDEX(Data!$2:$9996,ROW(AJ98)-4,MATCH(AJ$5,Data!$2:$2,0)))</f>
        <v/>
      </c>
      <c r="AK98" s="52" t="str">
        <f>IF($A98="","",INDEX(Data!$2:$9996,ROW(AK98)-4,MATCH(AK$5,Data!$2:$2,0)))</f>
        <v/>
      </c>
      <c r="AL98" s="52" t="str">
        <f>IF($A98="","",INDEX(Data!$2:$9996,ROW(AL98)-4,MATCH(AL$5,Data!$2:$2,0)))</f>
        <v/>
      </c>
      <c r="AM98" s="52" t="str">
        <f>IF($A98="","",INDEX(Data!$2:$9996,ROW(AM98)-4,MATCH(AM$5,Data!$2:$2,0)))</f>
        <v/>
      </c>
      <c r="AN98" s="52" t="str">
        <f>IF($A98="","",INDEX(Data!$2:$9996,ROW(AN98)-4,MATCH(AN$5,Data!$2:$2,0)))</f>
        <v/>
      </c>
      <c r="AO98" s="53"/>
      <c r="AP98" s="52" t="str">
        <f>IF($A98="","",INDEX(Data!$2:$9996,ROW(AP98)-4,MATCH(AP$5,Data!$2:$2,0)))</f>
        <v/>
      </c>
      <c r="AQ98" s="52" t="str">
        <f>IF($A98="","",INDEX(Data!$2:$9996,ROW(AQ98)-4,MATCH(AQ$5,Data!$2:$2,0)))</f>
        <v/>
      </c>
      <c r="AR98" s="52" t="str">
        <f>IF($A98="","",INDEX(Data!$2:$9996,ROW(AR98)-4,MATCH(AR$5,Data!$2:$2,0)))</f>
        <v/>
      </c>
      <c r="AS98" s="52" t="str">
        <f>IF($A98="","",INDEX(Data!$2:$9996,ROW(AS98)-4,MATCH(AS$5,Data!$2:$2,0)))</f>
        <v/>
      </c>
      <c r="AT98" s="52" t="str">
        <f>IF($A98="","",INDEX(Data!$2:$9996,ROW(AT98)-4,MATCH(AT$5,Data!$2:$2,0)))</f>
        <v/>
      </c>
      <c r="AU98" s="53"/>
      <c r="AV98" s="52" t="str">
        <f>IF($A98="","",INDEX(Data!$2:$9996,ROW(AV98)-4,MATCH(AV$5,Data!$2:$2,0)))</f>
        <v/>
      </c>
      <c r="AW98" s="52" t="str">
        <f>IF($A98="","",INDEX(Data!$2:$9996,ROW(AW98)-4,MATCH(AW$5,Data!$2:$2,0)))</f>
        <v/>
      </c>
      <c r="AX98" s="52" t="str">
        <f>IF($A98="","",INDEX(Data!$2:$9996,ROW(AX98)-4,MATCH(AX$5,Data!$2:$2,0)))</f>
        <v/>
      </c>
      <c r="AY98" s="52" t="str">
        <f>IF($A98="","",INDEX(Data!$2:$9996,ROW(AY98)-4,MATCH(AY$5,Data!$2:$2,0)))</f>
        <v/>
      </c>
      <c r="AZ98" s="75" t="str">
        <f>IF($A98="","",INDEX(Data!$2:$9996,ROW(AZ98)-4,MATCH(AZ$5,Data!$2:$2,0)))</f>
        <v/>
      </c>
    </row>
    <row r="99" spans="1:52" x14ac:dyDescent="0.25">
      <c r="A99" s="23" t="s">
        <v>206</v>
      </c>
      <c r="B99" s="47" t="str">
        <f>IF($A99="","",INDEX(Data!$2:$9996,ROW(B99)-4,MATCH(B$5,Data!$2:$2,0)))</f>
        <v/>
      </c>
      <c r="C99" s="48" t="str">
        <f>IF($A99="","",INDEX(Data!$2:$9996,ROW(C99)-4,MATCH(C$5,Data!$2:$2,0)))</f>
        <v/>
      </c>
      <c r="D99" s="49" t="str">
        <f>IF($A99="","",INDEX(Data!$2:$9996,ROW(D99)-4,MATCH(D$5,Data!$2:$2,0)))</f>
        <v/>
      </c>
      <c r="E99" s="49" t="str">
        <f>IF($A99="","",INDEX(Data!$2:$9996,ROW(E99)-4,MATCH(E$5,Data!$2:$2,0)))</f>
        <v/>
      </c>
      <c r="F99" s="53"/>
      <c r="G99" s="62" t="str">
        <f>IF($A99="","",INDEX(Data!$2:$9996,ROW(G99)-4,MATCH(G$5,Data!$2:$2,0)))</f>
        <v/>
      </c>
      <c r="H99" s="49" t="str">
        <f t="shared" si="11"/>
        <v/>
      </c>
      <c r="I99" s="62" t="str">
        <f>IF($A99="","",INDEX(Data!$2:$9996,ROW(I99)-4,MATCH(I$5,Data!$2:$2,0)))</f>
        <v/>
      </c>
      <c r="J99" s="49" t="str">
        <f t="shared" si="7"/>
        <v/>
      </c>
      <c r="K99" s="62" t="str">
        <f>IF($A99="","",INDEX(Data!$2:$9996,ROW(K99)-4,MATCH(K$5,Data!$2:$2,0)))</f>
        <v/>
      </c>
      <c r="L99" s="49" t="str">
        <f t="shared" si="8"/>
        <v/>
      </c>
      <c r="M99" s="49" t="str">
        <f>IF($A99="","",INDEX(Data!$2:$9996,ROW(M99)-4,MATCH(M$5,Data!$2:$2,0)))</f>
        <v/>
      </c>
      <c r="N99" s="49" t="str">
        <f t="shared" si="9"/>
        <v/>
      </c>
      <c r="O99" s="53"/>
      <c r="P99" s="62" t="str">
        <f>IF($A99="","",INDEX(Data!$2:$9996,ROW(P99)-4,MATCH(P$5,Data!$2:$2,0)))</f>
        <v/>
      </c>
      <c r="Q99" s="49" t="str">
        <f>IF($A99="","",INDEX(Data!$2:$9996,ROW(Q99)-4,MATCH(Q$5,Data!$2:$2,0)))</f>
        <v/>
      </c>
      <c r="R99" s="49" t="str">
        <f>IF($A99="","",INDEX(Data!$2:$9996,ROW(R99)-4,MATCH(R$5,Data!$2:$2,0)))</f>
        <v/>
      </c>
      <c r="S99" s="49" t="str">
        <f>IF($A99="","",INDEX(Data!$2:$9996,ROW(S99)-4,MATCH(S$5,Data!$2:$2,0)))</f>
        <v/>
      </c>
      <c r="T99" s="49" t="str">
        <f t="shared" si="10"/>
        <v/>
      </c>
      <c r="U99" s="49" t="str">
        <f>IF($A99="","",INDEX(Data!$2:$9996,ROW(U99)-4,MATCH(U$5,Data!$2:$2,0)))</f>
        <v/>
      </c>
      <c r="V99" s="49" t="str">
        <f>IF($A99="","",INDEX(Data!$2:$9996,ROW(V99)-4,MATCH(V$5,Data!$2:$2,0)))</f>
        <v/>
      </c>
      <c r="W99" s="53"/>
      <c r="X99" s="55" t="str">
        <f>IF($A99="","",INDEX(Data!$2:$9996,ROW(X99)-4,MATCH(X$5,Data!$2:$2,0)))</f>
        <v/>
      </c>
      <c r="Y99" s="56" t="str">
        <f>IF($A99="","",INDEX(Data!$2:$9996,ROW(Y99)-4,MATCH(Y$5,Data!$2:$2,0)))</f>
        <v/>
      </c>
      <c r="Z99" s="56" t="str">
        <f>IF($A99="","",INDEX(Data!$2:$9996,ROW(Z99)-4,MATCH(Z$5,Data!$2:$2,0)))</f>
        <v/>
      </c>
      <c r="AA99" s="56" t="str">
        <f>IF($A99="","",INDEX(Data!$2:$9996,ROW(AA99)-4,MATCH(AA$5,Data!$2:$2,0)))</f>
        <v/>
      </c>
      <c r="AB99" s="53"/>
      <c r="AC99" s="49" t="str">
        <f>IF($A99="","",INDEX(Data!$2:$9996,ROW(AC99)-4,MATCH(AC$5,Data!$2:$2,0)))</f>
        <v/>
      </c>
      <c r="AD99" s="49" t="str">
        <f>IF($A99="","",INDEX(Data!$2:$9996,ROW(AD99)-4,MATCH(AD$5,Data!$2:$2,0)))</f>
        <v/>
      </c>
      <c r="AE99" s="49" t="str">
        <f>IF($A99="","",INDEX(Data!$2:$9996,ROW(AE99)-4,MATCH(AE$5,Data!$2:$2,0)))</f>
        <v/>
      </c>
      <c r="AF99" s="49" t="str">
        <f>IF($A99="","",INDEX(Data!$2:$9996,ROW(AF99)-4,MATCH(AF$5,Data!$2:$2,0)))</f>
        <v/>
      </c>
      <c r="AG99" s="49" t="str">
        <f>IF($A99="","",INDEX(Data!$2:$9996,ROW(AG99)-4,MATCH(AG$5,Data!$2:$2,0)))</f>
        <v/>
      </c>
      <c r="AH99" s="49" t="str">
        <f>IF($A99="","",INDEX(Data!$2:$9996,ROW(AH99)-4,MATCH(AH$5,Data!$2:$2,0)))</f>
        <v/>
      </c>
      <c r="AI99" s="49" t="str">
        <f>IF($A99="","",INDEX(Data!$2:$9996,ROW(AI99)-4,MATCH(AI$5,Data!$2:$2,0)))</f>
        <v/>
      </c>
      <c r="AJ99" s="49" t="str">
        <f>IF($A99="","",INDEX(Data!$2:$9996,ROW(AJ99)-4,MATCH(AJ$5,Data!$2:$2,0)))</f>
        <v/>
      </c>
      <c r="AK99" s="49" t="str">
        <f>IF($A99="","",INDEX(Data!$2:$9996,ROW(AK99)-4,MATCH(AK$5,Data!$2:$2,0)))</f>
        <v/>
      </c>
      <c r="AL99" s="49" t="str">
        <f>IF($A99="","",INDEX(Data!$2:$9996,ROW(AL99)-4,MATCH(AL$5,Data!$2:$2,0)))</f>
        <v/>
      </c>
      <c r="AM99" s="49" t="str">
        <f>IF($A99="","",INDEX(Data!$2:$9996,ROW(AM99)-4,MATCH(AM$5,Data!$2:$2,0)))</f>
        <v/>
      </c>
      <c r="AN99" s="49" t="str">
        <f>IF($A99="","",INDEX(Data!$2:$9996,ROW(AN99)-4,MATCH(AN$5,Data!$2:$2,0)))</f>
        <v/>
      </c>
      <c r="AO99" s="53"/>
      <c r="AP99" s="49" t="str">
        <f>IF($A99="","",INDEX(Data!$2:$9996,ROW(AP99)-4,MATCH(AP$5,Data!$2:$2,0)))</f>
        <v/>
      </c>
      <c r="AQ99" s="49" t="str">
        <f>IF($A99="","",INDEX(Data!$2:$9996,ROW(AQ99)-4,MATCH(AQ$5,Data!$2:$2,0)))</f>
        <v/>
      </c>
      <c r="AR99" s="49" t="str">
        <f>IF($A99="","",INDEX(Data!$2:$9996,ROW(AR99)-4,MATCH(AR$5,Data!$2:$2,0)))</f>
        <v/>
      </c>
      <c r="AS99" s="49" t="str">
        <f>IF($A99="","",INDEX(Data!$2:$9996,ROW(AS99)-4,MATCH(AS$5,Data!$2:$2,0)))</f>
        <v/>
      </c>
      <c r="AT99" s="49" t="str">
        <f>IF($A99="","",INDEX(Data!$2:$9996,ROW(AT99)-4,MATCH(AT$5,Data!$2:$2,0)))</f>
        <v/>
      </c>
      <c r="AU99" s="53"/>
      <c r="AV99" s="49" t="str">
        <f>IF($A99="","",INDEX(Data!$2:$9996,ROW(AV99)-4,MATCH(AV$5,Data!$2:$2,0)))</f>
        <v/>
      </c>
      <c r="AW99" s="49" t="str">
        <f>IF($A99="","",INDEX(Data!$2:$9996,ROW(AW99)-4,MATCH(AW$5,Data!$2:$2,0)))</f>
        <v/>
      </c>
      <c r="AX99" s="49" t="str">
        <f>IF($A99="","",INDEX(Data!$2:$9996,ROW(AX99)-4,MATCH(AX$5,Data!$2:$2,0)))</f>
        <v/>
      </c>
      <c r="AY99" s="49" t="str">
        <f>IF($A99="","",INDEX(Data!$2:$9996,ROW(AY99)-4,MATCH(AY$5,Data!$2:$2,0)))</f>
        <v/>
      </c>
      <c r="AZ99" s="76" t="str">
        <f>IF($A99="","",INDEX(Data!$2:$9996,ROW(AZ99)-4,MATCH(AZ$5,Data!$2:$2,0)))</f>
        <v/>
      </c>
    </row>
    <row r="100" spans="1:52" s="15" customFormat="1" x14ac:dyDescent="0.25">
      <c r="A100" s="24" t="s">
        <v>206</v>
      </c>
      <c r="B100" s="50" t="str">
        <f>IF($A100="","",INDEX(Data!$2:$9996,ROW(B100)-4,MATCH(B$5,Data!$2:$2,0)))</f>
        <v/>
      </c>
      <c r="C100" s="51" t="str">
        <f>IF($A100="","",INDEX(Data!$2:$9996,ROW(C100)-4,MATCH(C$5,Data!$2:$2,0)))</f>
        <v/>
      </c>
      <c r="D100" s="52" t="str">
        <f>IF($A100="","",INDEX(Data!$2:$9996,ROW(D100)-4,MATCH(D$5,Data!$2:$2,0)))</f>
        <v/>
      </c>
      <c r="E100" s="52" t="str">
        <f>IF($A100="","",INDEX(Data!$2:$9996,ROW(E100)-4,MATCH(E$5,Data!$2:$2,0)))</f>
        <v/>
      </c>
      <c r="F100" s="53"/>
      <c r="G100" s="61" t="str">
        <f>IF($A100="","",INDEX(Data!$2:$9996,ROW(G100)-4,MATCH(G$5,Data!$2:$2,0)))</f>
        <v/>
      </c>
      <c r="H100" s="52" t="str">
        <f t="shared" si="11"/>
        <v/>
      </c>
      <c r="I100" s="61" t="str">
        <f>IF($A100="","",INDEX(Data!$2:$9996,ROW(I100)-4,MATCH(I$5,Data!$2:$2,0)))</f>
        <v/>
      </c>
      <c r="J100" s="52" t="str">
        <f t="shared" si="7"/>
        <v/>
      </c>
      <c r="K100" s="61" t="str">
        <f>IF($A100="","",INDEX(Data!$2:$9996,ROW(K100)-4,MATCH(K$5,Data!$2:$2,0)))</f>
        <v/>
      </c>
      <c r="L100" s="52" t="str">
        <f t="shared" si="8"/>
        <v/>
      </c>
      <c r="M100" s="52" t="str">
        <f>IF($A100="","",INDEX(Data!$2:$9996,ROW(M100)-4,MATCH(M$5,Data!$2:$2,0)))</f>
        <v/>
      </c>
      <c r="N100" s="52" t="str">
        <f t="shared" si="9"/>
        <v/>
      </c>
      <c r="O100" s="53"/>
      <c r="P100" s="61" t="str">
        <f>IF($A100="","",INDEX(Data!$2:$9996,ROW(P100)-4,MATCH(P$5,Data!$2:$2,0)))</f>
        <v/>
      </c>
      <c r="Q100" s="52" t="str">
        <f>IF($A100="","",INDEX(Data!$2:$9996,ROW(Q100)-4,MATCH(Q$5,Data!$2:$2,0)))</f>
        <v/>
      </c>
      <c r="R100" s="52" t="str">
        <f>IF($A100="","",INDEX(Data!$2:$9996,ROW(R100)-4,MATCH(R$5,Data!$2:$2,0)))</f>
        <v/>
      </c>
      <c r="S100" s="52" t="str">
        <f>IF($A100="","",INDEX(Data!$2:$9996,ROW(S100)-4,MATCH(S$5,Data!$2:$2,0)))</f>
        <v/>
      </c>
      <c r="T100" s="52" t="str">
        <f t="shared" si="10"/>
        <v/>
      </c>
      <c r="U100" s="52" t="str">
        <f>IF($A100="","",INDEX(Data!$2:$9996,ROW(U100)-4,MATCH(U$5,Data!$2:$2,0)))</f>
        <v/>
      </c>
      <c r="V100" s="52" t="str">
        <f>IF($A100="","",INDEX(Data!$2:$9996,ROW(V100)-4,MATCH(V$5,Data!$2:$2,0)))</f>
        <v/>
      </c>
      <c r="W100" s="53"/>
      <c r="X100" s="59" t="str">
        <f>IF($A100="","",INDEX(Data!$2:$9996,ROW(X100)-4,MATCH(X$5,Data!$2:$2,0)))</f>
        <v/>
      </c>
      <c r="Y100" s="54" t="str">
        <f>IF($A100="","",INDEX(Data!$2:$9996,ROW(Y100)-4,MATCH(Y$5,Data!$2:$2,0)))</f>
        <v/>
      </c>
      <c r="Z100" s="54" t="str">
        <f>IF($A100="","",INDEX(Data!$2:$9996,ROW(Z100)-4,MATCH(Z$5,Data!$2:$2,0)))</f>
        <v/>
      </c>
      <c r="AA100" s="54" t="str">
        <f>IF($A100="","",INDEX(Data!$2:$9996,ROW(AA100)-4,MATCH(AA$5,Data!$2:$2,0)))</f>
        <v/>
      </c>
      <c r="AB100" s="53"/>
      <c r="AC100" s="51" t="str">
        <f>IF($A100="","",INDEX(Data!$2:$9996,ROW(AC100)-4,MATCH(AC$5,Data!$2:$2,0)))</f>
        <v/>
      </c>
      <c r="AD100" s="52" t="str">
        <f>IF($A100="","",INDEX(Data!$2:$9996,ROW(AD100)-4,MATCH(AD$5,Data!$2:$2,0)))</f>
        <v/>
      </c>
      <c r="AE100" s="52" t="str">
        <f>IF($A100="","",INDEX(Data!$2:$9996,ROW(AE100)-4,MATCH(AE$5,Data!$2:$2,0)))</f>
        <v/>
      </c>
      <c r="AF100" s="52" t="str">
        <f>IF($A100="","",INDEX(Data!$2:$9996,ROW(AF100)-4,MATCH(AF$5,Data!$2:$2,0)))</f>
        <v/>
      </c>
      <c r="AG100" s="52" t="str">
        <f>IF($A100="","",INDEX(Data!$2:$9996,ROW(AG100)-4,MATCH(AG$5,Data!$2:$2,0)))</f>
        <v/>
      </c>
      <c r="AH100" s="52" t="str">
        <f>IF($A100="","",INDEX(Data!$2:$9996,ROW(AH100)-4,MATCH(AH$5,Data!$2:$2,0)))</f>
        <v/>
      </c>
      <c r="AI100" s="52" t="str">
        <f>IF($A100="","",INDEX(Data!$2:$9996,ROW(AI100)-4,MATCH(AI$5,Data!$2:$2,0)))</f>
        <v/>
      </c>
      <c r="AJ100" s="52" t="str">
        <f>IF($A100="","",INDEX(Data!$2:$9996,ROW(AJ100)-4,MATCH(AJ$5,Data!$2:$2,0)))</f>
        <v/>
      </c>
      <c r="AK100" s="52" t="str">
        <f>IF($A100="","",INDEX(Data!$2:$9996,ROW(AK100)-4,MATCH(AK$5,Data!$2:$2,0)))</f>
        <v/>
      </c>
      <c r="AL100" s="52" t="str">
        <f>IF($A100="","",INDEX(Data!$2:$9996,ROW(AL100)-4,MATCH(AL$5,Data!$2:$2,0)))</f>
        <v/>
      </c>
      <c r="AM100" s="52" t="str">
        <f>IF($A100="","",INDEX(Data!$2:$9996,ROW(AM100)-4,MATCH(AM$5,Data!$2:$2,0)))</f>
        <v/>
      </c>
      <c r="AN100" s="52" t="str">
        <f>IF($A100="","",INDEX(Data!$2:$9996,ROW(AN100)-4,MATCH(AN$5,Data!$2:$2,0)))</f>
        <v/>
      </c>
      <c r="AO100" s="53"/>
      <c r="AP100" s="52" t="str">
        <f>IF($A100="","",INDEX(Data!$2:$9996,ROW(AP100)-4,MATCH(AP$5,Data!$2:$2,0)))</f>
        <v/>
      </c>
      <c r="AQ100" s="52" t="str">
        <f>IF($A100="","",INDEX(Data!$2:$9996,ROW(AQ100)-4,MATCH(AQ$5,Data!$2:$2,0)))</f>
        <v/>
      </c>
      <c r="AR100" s="52" t="str">
        <f>IF($A100="","",INDEX(Data!$2:$9996,ROW(AR100)-4,MATCH(AR$5,Data!$2:$2,0)))</f>
        <v/>
      </c>
      <c r="AS100" s="52" t="str">
        <f>IF($A100="","",INDEX(Data!$2:$9996,ROW(AS100)-4,MATCH(AS$5,Data!$2:$2,0)))</f>
        <v/>
      </c>
      <c r="AT100" s="52" t="str">
        <f>IF($A100="","",INDEX(Data!$2:$9996,ROW(AT100)-4,MATCH(AT$5,Data!$2:$2,0)))</f>
        <v/>
      </c>
      <c r="AU100" s="53"/>
      <c r="AV100" s="52" t="str">
        <f>IF($A100="","",INDEX(Data!$2:$9996,ROW(AV100)-4,MATCH(AV$5,Data!$2:$2,0)))</f>
        <v/>
      </c>
      <c r="AW100" s="52" t="str">
        <f>IF($A100="","",INDEX(Data!$2:$9996,ROW(AW100)-4,MATCH(AW$5,Data!$2:$2,0)))</f>
        <v/>
      </c>
      <c r="AX100" s="52" t="str">
        <f>IF($A100="","",INDEX(Data!$2:$9996,ROW(AX100)-4,MATCH(AX$5,Data!$2:$2,0)))</f>
        <v/>
      </c>
      <c r="AY100" s="52" t="str">
        <f>IF($A100="","",INDEX(Data!$2:$9996,ROW(AY100)-4,MATCH(AY$5,Data!$2:$2,0)))</f>
        <v/>
      </c>
      <c r="AZ100" s="75" t="str">
        <f>IF($A100="","",INDEX(Data!$2:$9996,ROW(AZ100)-4,MATCH(AZ$5,Data!$2:$2,0)))</f>
        <v/>
      </c>
    </row>
    <row r="101" spans="1:52" x14ac:dyDescent="0.25">
      <c r="A101" s="23" t="s">
        <v>206</v>
      </c>
      <c r="B101" s="47" t="str">
        <f>IF($A101="","",INDEX(Data!$2:$9996,ROW(B101)-4,MATCH(B$5,Data!$2:$2,0)))</f>
        <v/>
      </c>
      <c r="C101" s="48" t="str">
        <f>IF($A101="","",INDEX(Data!$2:$9996,ROW(C101)-4,MATCH(C$5,Data!$2:$2,0)))</f>
        <v/>
      </c>
      <c r="D101" s="49" t="str">
        <f>IF($A101="","",INDEX(Data!$2:$9996,ROW(D101)-4,MATCH(D$5,Data!$2:$2,0)))</f>
        <v/>
      </c>
      <c r="E101" s="49" t="str">
        <f>IF($A101="","",INDEX(Data!$2:$9996,ROW(E101)-4,MATCH(E$5,Data!$2:$2,0)))</f>
        <v/>
      </c>
      <c r="F101" s="53"/>
      <c r="G101" s="62" t="str">
        <f>IF($A101="","",INDEX(Data!$2:$9996,ROW(G101)-4,MATCH(G$5,Data!$2:$2,0)))</f>
        <v/>
      </c>
      <c r="H101" s="49" t="str">
        <f t="shared" si="11"/>
        <v/>
      </c>
      <c r="I101" s="62" t="str">
        <f>IF($A101="","",INDEX(Data!$2:$9996,ROW(I101)-4,MATCH(I$5,Data!$2:$2,0)))</f>
        <v/>
      </c>
      <c r="J101" s="49" t="str">
        <f t="shared" si="7"/>
        <v/>
      </c>
      <c r="K101" s="62" t="str">
        <f>IF($A101="","",INDEX(Data!$2:$9996,ROW(K101)-4,MATCH(K$5,Data!$2:$2,0)))</f>
        <v/>
      </c>
      <c r="L101" s="49" t="str">
        <f t="shared" si="8"/>
        <v/>
      </c>
      <c r="M101" s="49" t="str">
        <f>IF($A101="","",INDEX(Data!$2:$9996,ROW(M101)-4,MATCH(M$5,Data!$2:$2,0)))</f>
        <v/>
      </c>
      <c r="N101" s="49" t="str">
        <f t="shared" si="9"/>
        <v/>
      </c>
      <c r="O101" s="53"/>
      <c r="P101" s="62" t="str">
        <f>IF($A101="","",INDEX(Data!$2:$9996,ROW(P101)-4,MATCH(P$5,Data!$2:$2,0)))</f>
        <v/>
      </c>
      <c r="Q101" s="49" t="str">
        <f>IF($A101="","",INDEX(Data!$2:$9996,ROW(Q101)-4,MATCH(Q$5,Data!$2:$2,0)))</f>
        <v/>
      </c>
      <c r="R101" s="49" t="str">
        <f>IF($A101="","",INDEX(Data!$2:$9996,ROW(R101)-4,MATCH(R$5,Data!$2:$2,0)))</f>
        <v/>
      </c>
      <c r="S101" s="49" t="str">
        <f>IF($A101="","",INDEX(Data!$2:$9996,ROW(S101)-4,MATCH(S$5,Data!$2:$2,0)))</f>
        <v/>
      </c>
      <c r="T101" s="49" t="str">
        <f t="shared" si="10"/>
        <v/>
      </c>
      <c r="U101" s="49" t="str">
        <f>IF($A101="","",INDEX(Data!$2:$9996,ROW(U101)-4,MATCH(U$5,Data!$2:$2,0)))</f>
        <v/>
      </c>
      <c r="V101" s="49" t="str">
        <f>IF($A101="","",INDEX(Data!$2:$9996,ROW(V101)-4,MATCH(V$5,Data!$2:$2,0)))</f>
        <v/>
      </c>
      <c r="W101" s="53"/>
      <c r="X101" s="55" t="str">
        <f>IF($A101="","",INDEX(Data!$2:$9996,ROW(X101)-4,MATCH(X$5,Data!$2:$2,0)))</f>
        <v/>
      </c>
      <c r="Y101" s="56" t="str">
        <f>IF($A101="","",INDEX(Data!$2:$9996,ROW(Y101)-4,MATCH(Y$5,Data!$2:$2,0)))</f>
        <v/>
      </c>
      <c r="Z101" s="56" t="str">
        <f>IF($A101="","",INDEX(Data!$2:$9996,ROW(Z101)-4,MATCH(Z$5,Data!$2:$2,0)))</f>
        <v/>
      </c>
      <c r="AA101" s="56" t="str">
        <f>IF($A101="","",INDEX(Data!$2:$9996,ROW(AA101)-4,MATCH(AA$5,Data!$2:$2,0)))</f>
        <v/>
      </c>
      <c r="AB101" s="53"/>
      <c r="AC101" s="49" t="str">
        <f>IF($A101="","",INDEX(Data!$2:$9996,ROW(AC101)-4,MATCH(AC$5,Data!$2:$2,0)))</f>
        <v/>
      </c>
      <c r="AD101" s="49" t="str">
        <f>IF($A101="","",INDEX(Data!$2:$9996,ROW(AD101)-4,MATCH(AD$5,Data!$2:$2,0)))</f>
        <v/>
      </c>
      <c r="AE101" s="49" t="str">
        <f>IF($A101="","",INDEX(Data!$2:$9996,ROW(AE101)-4,MATCH(AE$5,Data!$2:$2,0)))</f>
        <v/>
      </c>
      <c r="AF101" s="49" t="str">
        <f>IF($A101="","",INDEX(Data!$2:$9996,ROW(AF101)-4,MATCH(AF$5,Data!$2:$2,0)))</f>
        <v/>
      </c>
      <c r="AG101" s="49" t="str">
        <f>IF($A101="","",INDEX(Data!$2:$9996,ROW(AG101)-4,MATCH(AG$5,Data!$2:$2,0)))</f>
        <v/>
      </c>
      <c r="AH101" s="49" t="str">
        <f>IF($A101="","",INDEX(Data!$2:$9996,ROW(AH101)-4,MATCH(AH$5,Data!$2:$2,0)))</f>
        <v/>
      </c>
      <c r="AI101" s="49" t="str">
        <f>IF($A101="","",INDEX(Data!$2:$9996,ROW(AI101)-4,MATCH(AI$5,Data!$2:$2,0)))</f>
        <v/>
      </c>
      <c r="AJ101" s="49" t="str">
        <f>IF($A101="","",INDEX(Data!$2:$9996,ROW(AJ101)-4,MATCH(AJ$5,Data!$2:$2,0)))</f>
        <v/>
      </c>
      <c r="AK101" s="49" t="str">
        <f>IF($A101="","",INDEX(Data!$2:$9996,ROW(AK101)-4,MATCH(AK$5,Data!$2:$2,0)))</f>
        <v/>
      </c>
      <c r="AL101" s="49" t="str">
        <f>IF($A101="","",INDEX(Data!$2:$9996,ROW(AL101)-4,MATCH(AL$5,Data!$2:$2,0)))</f>
        <v/>
      </c>
      <c r="AM101" s="49" t="str">
        <f>IF($A101="","",INDEX(Data!$2:$9996,ROW(AM101)-4,MATCH(AM$5,Data!$2:$2,0)))</f>
        <v/>
      </c>
      <c r="AN101" s="49" t="str">
        <f>IF($A101="","",INDEX(Data!$2:$9996,ROW(AN101)-4,MATCH(AN$5,Data!$2:$2,0)))</f>
        <v/>
      </c>
      <c r="AO101" s="53"/>
      <c r="AP101" s="49" t="str">
        <f>IF($A101="","",INDEX(Data!$2:$9996,ROW(AP101)-4,MATCH(AP$5,Data!$2:$2,0)))</f>
        <v/>
      </c>
      <c r="AQ101" s="49" t="str">
        <f>IF($A101="","",INDEX(Data!$2:$9996,ROW(AQ101)-4,MATCH(AQ$5,Data!$2:$2,0)))</f>
        <v/>
      </c>
      <c r="AR101" s="49" t="str">
        <f>IF($A101="","",INDEX(Data!$2:$9996,ROW(AR101)-4,MATCH(AR$5,Data!$2:$2,0)))</f>
        <v/>
      </c>
      <c r="AS101" s="49" t="str">
        <f>IF($A101="","",INDEX(Data!$2:$9996,ROW(AS101)-4,MATCH(AS$5,Data!$2:$2,0)))</f>
        <v/>
      </c>
      <c r="AT101" s="49" t="str">
        <f>IF($A101="","",INDEX(Data!$2:$9996,ROW(AT101)-4,MATCH(AT$5,Data!$2:$2,0)))</f>
        <v/>
      </c>
      <c r="AU101" s="53"/>
      <c r="AV101" s="49" t="str">
        <f>IF($A101="","",INDEX(Data!$2:$9996,ROW(AV101)-4,MATCH(AV$5,Data!$2:$2,0)))</f>
        <v/>
      </c>
      <c r="AW101" s="49" t="str">
        <f>IF($A101="","",INDEX(Data!$2:$9996,ROW(AW101)-4,MATCH(AW$5,Data!$2:$2,0)))</f>
        <v/>
      </c>
      <c r="AX101" s="49" t="str">
        <f>IF($A101="","",INDEX(Data!$2:$9996,ROW(AX101)-4,MATCH(AX$5,Data!$2:$2,0)))</f>
        <v/>
      </c>
      <c r="AY101" s="49" t="str">
        <f>IF($A101="","",INDEX(Data!$2:$9996,ROW(AY101)-4,MATCH(AY$5,Data!$2:$2,0)))</f>
        <v/>
      </c>
      <c r="AZ101" s="76" t="str">
        <f>IF($A101="","",INDEX(Data!$2:$9996,ROW(AZ101)-4,MATCH(AZ$5,Data!$2:$2,0)))</f>
        <v/>
      </c>
    </row>
    <row r="102" spans="1:52" s="15" customFormat="1" x14ac:dyDescent="0.25">
      <c r="A102" s="24" t="s">
        <v>206</v>
      </c>
      <c r="B102" s="50" t="str">
        <f>IF($A102="","",INDEX(Data!$2:$9996,ROW(B102)-4,MATCH(B$5,Data!$2:$2,0)))</f>
        <v/>
      </c>
      <c r="C102" s="51" t="str">
        <f>IF($A102="","",INDEX(Data!$2:$9996,ROW(C102)-4,MATCH(C$5,Data!$2:$2,0)))</f>
        <v/>
      </c>
      <c r="D102" s="52" t="str">
        <f>IF($A102="","",INDEX(Data!$2:$9996,ROW(D102)-4,MATCH(D$5,Data!$2:$2,0)))</f>
        <v/>
      </c>
      <c r="E102" s="52" t="str">
        <f>IF($A102="","",INDEX(Data!$2:$9996,ROW(E102)-4,MATCH(E$5,Data!$2:$2,0)))</f>
        <v/>
      </c>
      <c r="F102" s="53"/>
      <c r="G102" s="61" t="str">
        <f>IF($A102="","",INDEX(Data!$2:$9996,ROW(G102)-4,MATCH(G$5,Data!$2:$2,0)))</f>
        <v/>
      </c>
      <c r="H102" s="52" t="str">
        <f t="shared" si="11"/>
        <v/>
      </c>
      <c r="I102" s="61" t="str">
        <f>IF($A102="","",INDEX(Data!$2:$9996,ROW(I102)-4,MATCH(I$5,Data!$2:$2,0)))</f>
        <v/>
      </c>
      <c r="J102" s="52" t="str">
        <f t="shared" si="7"/>
        <v/>
      </c>
      <c r="K102" s="61" t="str">
        <f>IF($A102="","",INDEX(Data!$2:$9996,ROW(K102)-4,MATCH(K$5,Data!$2:$2,0)))</f>
        <v/>
      </c>
      <c r="L102" s="52" t="str">
        <f t="shared" si="8"/>
        <v/>
      </c>
      <c r="M102" s="52" t="str">
        <f>IF($A102="","",INDEX(Data!$2:$9996,ROW(M102)-4,MATCH(M$5,Data!$2:$2,0)))</f>
        <v/>
      </c>
      <c r="N102" s="52" t="str">
        <f t="shared" si="9"/>
        <v/>
      </c>
      <c r="O102" s="53"/>
      <c r="P102" s="61" t="str">
        <f>IF($A102="","",INDEX(Data!$2:$9996,ROW(P102)-4,MATCH(P$5,Data!$2:$2,0)))</f>
        <v/>
      </c>
      <c r="Q102" s="52" t="str">
        <f>IF($A102="","",INDEX(Data!$2:$9996,ROW(Q102)-4,MATCH(Q$5,Data!$2:$2,0)))</f>
        <v/>
      </c>
      <c r="R102" s="52" t="str">
        <f>IF($A102="","",INDEX(Data!$2:$9996,ROW(R102)-4,MATCH(R$5,Data!$2:$2,0)))</f>
        <v/>
      </c>
      <c r="S102" s="52" t="str">
        <f>IF($A102="","",INDEX(Data!$2:$9996,ROW(S102)-4,MATCH(S$5,Data!$2:$2,0)))</f>
        <v/>
      </c>
      <c r="T102" s="52" t="str">
        <f t="shared" si="10"/>
        <v/>
      </c>
      <c r="U102" s="52" t="str">
        <f>IF($A102="","",INDEX(Data!$2:$9996,ROW(U102)-4,MATCH(U$5,Data!$2:$2,0)))</f>
        <v/>
      </c>
      <c r="V102" s="52" t="str">
        <f>IF($A102="","",INDEX(Data!$2:$9996,ROW(V102)-4,MATCH(V$5,Data!$2:$2,0)))</f>
        <v/>
      </c>
      <c r="W102" s="53"/>
      <c r="X102" s="59" t="str">
        <f>IF($A102="","",INDEX(Data!$2:$9996,ROW(X102)-4,MATCH(X$5,Data!$2:$2,0)))</f>
        <v/>
      </c>
      <c r="Y102" s="54" t="str">
        <f>IF($A102="","",INDEX(Data!$2:$9996,ROW(Y102)-4,MATCH(Y$5,Data!$2:$2,0)))</f>
        <v/>
      </c>
      <c r="Z102" s="54" t="str">
        <f>IF($A102="","",INDEX(Data!$2:$9996,ROW(Z102)-4,MATCH(Z$5,Data!$2:$2,0)))</f>
        <v/>
      </c>
      <c r="AA102" s="54" t="str">
        <f>IF($A102="","",INDEX(Data!$2:$9996,ROW(AA102)-4,MATCH(AA$5,Data!$2:$2,0)))</f>
        <v/>
      </c>
      <c r="AB102" s="53"/>
      <c r="AC102" s="51" t="str">
        <f>IF($A102="","",INDEX(Data!$2:$9996,ROW(AC102)-4,MATCH(AC$5,Data!$2:$2,0)))</f>
        <v/>
      </c>
      <c r="AD102" s="52" t="str">
        <f>IF($A102="","",INDEX(Data!$2:$9996,ROW(AD102)-4,MATCH(AD$5,Data!$2:$2,0)))</f>
        <v/>
      </c>
      <c r="AE102" s="52" t="str">
        <f>IF($A102="","",INDEX(Data!$2:$9996,ROW(AE102)-4,MATCH(AE$5,Data!$2:$2,0)))</f>
        <v/>
      </c>
      <c r="AF102" s="52" t="str">
        <f>IF($A102="","",INDEX(Data!$2:$9996,ROW(AF102)-4,MATCH(AF$5,Data!$2:$2,0)))</f>
        <v/>
      </c>
      <c r="AG102" s="52" t="str">
        <f>IF($A102="","",INDEX(Data!$2:$9996,ROW(AG102)-4,MATCH(AG$5,Data!$2:$2,0)))</f>
        <v/>
      </c>
      <c r="AH102" s="52" t="str">
        <f>IF($A102="","",INDEX(Data!$2:$9996,ROW(AH102)-4,MATCH(AH$5,Data!$2:$2,0)))</f>
        <v/>
      </c>
      <c r="AI102" s="52" t="str">
        <f>IF($A102="","",INDEX(Data!$2:$9996,ROW(AI102)-4,MATCH(AI$5,Data!$2:$2,0)))</f>
        <v/>
      </c>
      <c r="AJ102" s="52" t="str">
        <f>IF($A102="","",INDEX(Data!$2:$9996,ROW(AJ102)-4,MATCH(AJ$5,Data!$2:$2,0)))</f>
        <v/>
      </c>
      <c r="AK102" s="52" t="str">
        <f>IF($A102="","",INDEX(Data!$2:$9996,ROW(AK102)-4,MATCH(AK$5,Data!$2:$2,0)))</f>
        <v/>
      </c>
      <c r="AL102" s="52" t="str">
        <f>IF($A102="","",INDEX(Data!$2:$9996,ROW(AL102)-4,MATCH(AL$5,Data!$2:$2,0)))</f>
        <v/>
      </c>
      <c r="AM102" s="52" t="str">
        <f>IF($A102="","",INDEX(Data!$2:$9996,ROW(AM102)-4,MATCH(AM$5,Data!$2:$2,0)))</f>
        <v/>
      </c>
      <c r="AN102" s="52" t="str">
        <f>IF($A102="","",INDEX(Data!$2:$9996,ROW(AN102)-4,MATCH(AN$5,Data!$2:$2,0)))</f>
        <v/>
      </c>
      <c r="AO102" s="53"/>
      <c r="AP102" s="52" t="str">
        <f>IF($A102="","",INDEX(Data!$2:$9996,ROW(AP102)-4,MATCH(AP$5,Data!$2:$2,0)))</f>
        <v/>
      </c>
      <c r="AQ102" s="52" t="str">
        <f>IF($A102="","",INDEX(Data!$2:$9996,ROW(AQ102)-4,MATCH(AQ$5,Data!$2:$2,0)))</f>
        <v/>
      </c>
      <c r="AR102" s="52" t="str">
        <f>IF($A102="","",INDEX(Data!$2:$9996,ROW(AR102)-4,MATCH(AR$5,Data!$2:$2,0)))</f>
        <v/>
      </c>
      <c r="AS102" s="52" t="str">
        <f>IF($A102="","",INDEX(Data!$2:$9996,ROW(AS102)-4,MATCH(AS$5,Data!$2:$2,0)))</f>
        <v/>
      </c>
      <c r="AT102" s="52" t="str">
        <f>IF($A102="","",INDEX(Data!$2:$9996,ROW(AT102)-4,MATCH(AT$5,Data!$2:$2,0)))</f>
        <v/>
      </c>
      <c r="AU102" s="53"/>
      <c r="AV102" s="52" t="str">
        <f>IF($A102="","",INDEX(Data!$2:$9996,ROW(AV102)-4,MATCH(AV$5,Data!$2:$2,0)))</f>
        <v/>
      </c>
      <c r="AW102" s="52" t="str">
        <f>IF($A102="","",INDEX(Data!$2:$9996,ROW(AW102)-4,MATCH(AW$5,Data!$2:$2,0)))</f>
        <v/>
      </c>
      <c r="AX102" s="52" t="str">
        <f>IF($A102="","",INDEX(Data!$2:$9996,ROW(AX102)-4,MATCH(AX$5,Data!$2:$2,0)))</f>
        <v/>
      </c>
      <c r="AY102" s="52" t="str">
        <f>IF($A102="","",INDEX(Data!$2:$9996,ROW(AY102)-4,MATCH(AY$5,Data!$2:$2,0)))</f>
        <v/>
      </c>
      <c r="AZ102" s="75" t="str">
        <f>IF($A102="","",INDEX(Data!$2:$9996,ROW(AZ102)-4,MATCH(AZ$5,Data!$2:$2,0)))</f>
        <v/>
      </c>
    </row>
    <row r="103" spans="1:52" x14ac:dyDescent="0.25">
      <c r="A103" s="23" t="s">
        <v>206</v>
      </c>
      <c r="B103" s="47" t="str">
        <f>IF($A103="","",INDEX(Data!$2:$9996,ROW(B103)-4,MATCH(B$5,Data!$2:$2,0)))</f>
        <v/>
      </c>
      <c r="C103" s="48" t="str">
        <f>IF($A103="","",INDEX(Data!$2:$9996,ROW(C103)-4,MATCH(C$5,Data!$2:$2,0)))</f>
        <v/>
      </c>
      <c r="D103" s="49" t="str">
        <f>IF($A103="","",INDEX(Data!$2:$9996,ROW(D103)-4,MATCH(D$5,Data!$2:$2,0)))</f>
        <v/>
      </c>
      <c r="E103" s="49" t="str">
        <f>IF($A103="","",INDEX(Data!$2:$9996,ROW(E103)-4,MATCH(E$5,Data!$2:$2,0)))</f>
        <v/>
      </c>
      <c r="F103" s="53"/>
      <c r="G103" s="62" t="str">
        <f>IF($A103="","",INDEX(Data!$2:$9996,ROW(G103)-4,MATCH(G$5,Data!$2:$2,0)))</f>
        <v/>
      </c>
      <c r="H103" s="49" t="str">
        <f t="shared" si="11"/>
        <v/>
      </c>
      <c r="I103" s="62" t="str">
        <f>IF($A103="","",INDEX(Data!$2:$9996,ROW(I103)-4,MATCH(I$5,Data!$2:$2,0)))</f>
        <v/>
      </c>
      <c r="J103" s="49" t="str">
        <f t="shared" si="7"/>
        <v/>
      </c>
      <c r="K103" s="62" t="str">
        <f>IF($A103="","",INDEX(Data!$2:$9996,ROW(K103)-4,MATCH(K$5,Data!$2:$2,0)))</f>
        <v/>
      </c>
      <c r="L103" s="49" t="str">
        <f t="shared" si="8"/>
        <v/>
      </c>
      <c r="M103" s="49" t="str">
        <f>IF($A103="","",INDEX(Data!$2:$9996,ROW(M103)-4,MATCH(M$5,Data!$2:$2,0)))</f>
        <v/>
      </c>
      <c r="N103" s="49" t="str">
        <f t="shared" si="9"/>
        <v/>
      </c>
      <c r="O103" s="53"/>
      <c r="P103" s="62" t="str">
        <f>IF($A103="","",INDEX(Data!$2:$9996,ROW(P103)-4,MATCH(P$5,Data!$2:$2,0)))</f>
        <v/>
      </c>
      <c r="Q103" s="49" t="str">
        <f>IF($A103="","",INDEX(Data!$2:$9996,ROW(Q103)-4,MATCH(Q$5,Data!$2:$2,0)))</f>
        <v/>
      </c>
      <c r="R103" s="49" t="str">
        <f>IF($A103="","",INDEX(Data!$2:$9996,ROW(R103)-4,MATCH(R$5,Data!$2:$2,0)))</f>
        <v/>
      </c>
      <c r="S103" s="49" t="str">
        <f>IF($A103="","",INDEX(Data!$2:$9996,ROW(S103)-4,MATCH(S$5,Data!$2:$2,0)))</f>
        <v/>
      </c>
      <c r="T103" s="49" t="str">
        <f t="shared" ref="T103:T119" si="12">IF($A103="","",(P103-P102)/P102)</f>
        <v/>
      </c>
      <c r="U103" s="49" t="str">
        <f>IF($A103="","",INDEX(Data!$2:$9996,ROW(U103)-4,MATCH(U$5,Data!$2:$2,0)))</f>
        <v/>
      </c>
      <c r="V103" s="49" t="str">
        <f>IF($A103="","",INDEX(Data!$2:$9996,ROW(V103)-4,MATCH(V$5,Data!$2:$2,0)))</f>
        <v/>
      </c>
      <c r="W103" s="53"/>
      <c r="X103" s="55" t="str">
        <f>IF($A103="","",INDEX(Data!$2:$9996,ROW(X103)-4,MATCH(X$5,Data!$2:$2,0)))</f>
        <v/>
      </c>
      <c r="Y103" s="56" t="str">
        <f>IF($A103="","",INDEX(Data!$2:$9996,ROW(Y103)-4,MATCH(Y$5,Data!$2:$2,0)))</f>
        <v/>
      </c>
      <c r="Z103" s="56" t="str">
        <f>IF($A103="","",INDEX(Data!$2:$9996,ROW(Z103)-4,MATCH(Z$5,Data!$2:$2,0)))</f>
        <v/>
      </c>
      <c r="AA103" s="56" t="str">
        <f>IF($A103="","",INDEX(Data!$2:$9996,ROW(AA103)-4,MATCH(AA$5,Data!$2:$2,0)))</f>
        <v/>
      </c>
      <c r="AB103" s="53"/>
      <c r="AC103" s="49" t="str">
        <f>IF($A103="","",INDEX(Data!$2:$9996,ROW(AC103)-4,MATCH(AC$5,Data!$2:$2,0)))</f>
        <v/>
      </c>
      <c r="AD103" s="49" t="str">
        <f>IF($A103="","",INDEX(Data!$2:$9996,ROW(AD103)-4,MATCH(AD$5,Data!$2:$2,0)))</f>
        <v/>
      </c>
      <c r="AE103" s="49" t="str">
        <f>IF($A103="","",INDEX(Data!$2:$9996,ROW(AE103)-4,MATCH(AE$5,Data!$2:$2,0)))</f>
        <v/>
      </c>
      <c r="AF103" s="49" t="str">
        <f>IF($A103="","",INDEX(Data!$2:$9996,ROW(AF103)-4,MATCH(AF$5,Data!$2:$2,0)))</f>
        <v/>
      </c>
      <c r="AG103" s="49" t="str">
        <f>IF($A103="","",INDEX(Data!$2:$9996,ROW(AG103)-4,MATCH(AG$5,Data!$2:$2,0)))</f>
        <v/>
      </c>
      <c r="AH103" s="49" t="str">
        <f>IF($A103="","",INDEX(Data!$2:$9996,ROW(AH103)-4,MATCH(AH$5,Data!$2:$2,0)))</f>
        <v/>
      </c>
      <c r="AI103" s="49" t="str">
        <f>IF($A103="","",INDEX(Data!$2:$9996,ROW(AI103)-4,MATCH(AI$5,Data!$2:$2,0)))</f>
        <v/>
      </c>
      <c r="AJ103" s="49" t="str">
        <f>IF($A103="","",INDEX(Data!$2:$9996,ROW(AJ103)-4,MATCH(AJ$5,Data!$2:$2,0)))</f>
        <v/>
      </c>
      <c r="AK103" s="49" t="str">
        <f>IF($A103="","",INDEX(Data!$2:$9996,ROW(AK103)-4,MATCH(AK$5,Data!$2:$2,0)))</f>
        <v/>
      </c>
      <c r="AL103" s="49" t="str">
        <f>IF($A103="","",INDEX(Data!$2:$9996,ROW(AL103)-4,MATCH(AL$5,Data!$2:$2,0)))</f>
        <v/>
      </c>
      <c r="AM103" s="49" t="str">
        <f>IF($A103="","",INDEX(Data!$2:$9996,ROW(AM103)-4,MATCH(AM$5,Data!$2:$2,0)))</f>
        <v/>
      </c>
      <c r="AN103" s="49" t="str">
        <f>IF($A103="","",INDEX(Data!$2:$9996,ROW(AN103)-4,MATCH(AN$5,Data!$2:$2,0)))</f>
        <v/>
      </c>
      <c r="AO103" s="53"/>
      <c r="AP103" s="49" t="str">
        <f>IF($A103="","",INDEX(Data!$2:$9996,ROW(AP103)-4,MATCH(AP$5,Data!$2:$2,0)))</f>
        <v/>
      </c>
      <c r="AQ103" s="49" t="str">
        <f>IF($A103="","",INDEX(Data!$2:$9996,ROW(AQ103)-4,MATCH(AQ$5,Data!$2:$2,0)))</f>
        <v/>
      </c>
      <c r="AR103" s="49" t="str">
        <f>IF($A103="","",INDEX(Data!$2:$9996,ROW(AR103)-4,MATCH(AR$5,Data!$2:$2,0)))</f>
        <v/>
      </c>
      <c r="AS103" s="49" t="str">
        <f>IF($A103="","",INDEX(Data!$2:$9996,ROW(AS103)-4,MATCH(AS$5,Data!$2:$2,0)))</f>
        <v/>
      </c>
      <c r="AT103" s="49" t="str">
        <f>IF($A103="","",INDEX(Data!$2:$9996,ROW(AT103)-4,MATCH(AT$5,Data!$2:$2,0)))</f>
        <v/>
      </c>
      <c r="AU103" s="53"/>
      <c r="AV103" s="49" t="str">
        <f>IF($A103="","",INDEX(Data!$2:$9996,ROW(AV103)-4,MATCH(AV$5,Data!$2:$2,0)))</f>
        <v/>
      </c>
      <c r="AW103" s="49" t="str">
        <f>IF($A103="","",INDEX(Data!$2:$9996,ROW(AW103)-4,MATCH(AW$5,Data!$2:$2,0)))</f>
        <v/>
      </c>
      <c r="AX103" s="49" t="str">
        <f>IF($A103="","",INDEX(Data!$2:$9996,ROW(AX103)-4,MATCH(AX$5,Data!$2:$2,0)))</f>
        <v/>
      </c>
      <c r="AY103" s="49" t="str">
        <f>IF($A103="","",INDEX(Data!$2:$9996,ROW(AY103)-4,MATCH(AY$5,Data!$2:$2,0)))</f>
        <v/>
      </c>
      <c r="AZ103" s="76" t="str">
        <f>IF($A103="","",INDEX(Data!$2:$9996,ROW(AZ103)-4,MATCH(AZ$5,Data!$2:$2,0)))</f>
        <v/>
      </c>
    </row>
    <row r="104" spans="1:52" s="15" customFormat="1" x14ac:dyDescent="0.25">
      <c r="A104" s="24" t="s">
        <v>206</v>
      </c>
      <c r="B104" s="50" t="str">
        <f>IF($A104="","",INDEX(Data!$2:$9996,ROW(B104)-4,MATCH(B$5,Data!$2:$2,0)))</f>
        <v/>
      </c>
      <c r="C104" s="51" t="str">
        <f>IF($A104="","",INDEX(Data!$2:$9996,ROW(C104)-4,MATCH(C$5,Data!$2:$2,0)))</f>
        <v/>
      </c>
      <c r="D104" s="52" t="str">
        <f>IF($A104="","",INDEX(Data!$2:$9996,ROW(D104)-4,MATCH(D$5,Data!$2:$2,0)))</f>
        <v/>
      </c>
      <c r="E104" s="52" t="str">
        <f>IF($A104="","",INDEX(Data!$2:$9996,ROW(E104)-4,MATCH(E$5,Data!$2:$2,0)))</f>
        <v/>
      </c>
      <c r="F104" s="53"/>
      <c r="G104" s="61" t="str">
        <f>IF($A104="","",INDEX(Data!$2:$9996,ROW(G104)-4,MATCH(G$5,Data!$2:$2,0)))</f>
        <v/>
      </c>
      <c r="H104" s="52" t="str">
        <f t="shared" si="11"/>
        <v/>
      </c>
      <c r="I104" s="61" t="str">
        <f>IF($A104="","",INDEX(Data!$2:$9996,ROW(I104)-4,MATCH(I$5,Data!$2:$2,0)))</f>
        <v/>
      </c>
      <c r="J104" s="52" t="str">
        <f t="shared" si="7"/>
        <v/>
      </c>
      <c r="K104" s="61" t="str">
        <f>IF($A104="","",INDEX(Data!$2:$9996,ROW(K104)-4,MATCH(K$5,Data!$2:$2,0)))</f>
        <v/>
      </c>
      <c r="L104" s="52" t="str">
        <f t="shared" si="8"/>
        <v/>
      </c>
      <c r="M104" s="52" t="str">
        <f>IF($A104="","",INDEX(Data!$2:$9996,ROW(M104)-4,MATCH(M$5,Data!$2:$2,0)))</f>
        <v/>
      </c>
      <c r="N104" s="52" t="str">
        <f t="shared" si="9"/>
        <v/>
      </c>
      <c r="O104" s="53"/>
      <c r="P104" s="61" t="str">
        <f>IF($A104="","",INDEX(Data!$2:$9996,ROW(P104)-4,MATCH(P$5,Data!$2:$2,0)))</f>
        <v/>
      </c>
      <c r="Q104" s="52" t="str">
        <f>IF($A104="","",INDEX(Data!$2:$9996,ROW(Q104)-4,MATCH(Q$5,Data!$2:$2,0)))</f>
        <v/>
      </c>
      <c r="R104" s="52" t="str">
        <f>IF($A104="","",INDEX(Data!$2:$9996,ROW(R104)-4,MATCH(R$5,Data!$2:$2,0)))</f>
        <v/>
      </c>
      <c r="S104" s="52" t="str">
        <f>IF($A104="","",INDEX(Data!$2:$9996,ROW(S104)-4,MATCH(S$5,Data!$2:$2,0)))</f>
        <v/>
      </c>
      <c r="T104" s="52" t="str">
        <f t="shared" si="12"/>
        <v/>
      </c>
      <c r="U104" s="52" t="str">
        <f>IF($A104="","",INDEX(Data!$2:$9996,ROW(U104)-4,MATCH(U$5,Data!$2:$2,0)))</f>
        <v/>
      </c>
      <c r="V104" s="52" t="str">
        <f>IF($A104="","",INDEX(Data!$2:$9996,ROW(V104)-4,MATCH(V$5,Data!$2:$2,0)))</f>
        <v/>
      </c>
      <c r="W104" s="53"/>
      <c r="X104" s="59" t="str">
        <f>IF($A104="","",INDEX(Data!$2:$9996,ROW(X104)-4,MATCH(X$5,Data!$2:$2,0)))</f>
        <v/>
      </c>
      <c r="Y104" s="54" t="str">
        <f>IF($A104="","",INDEX(Data!$2:$9996,ROW(Y104)-4,MATCH(Y$5,Data!$2:$2,0)))</f>
        <v/>
      </c>
      <c r="Z104" s="54" t="str">
        <f>IF($A104="","",INDEX(Data!$2:$9996,ROW(Z104)-4,MATCH(Z$5,Data!$2:$2,0)))</f>
        <v/>
      </c>
      <c r="AA104" s="54" t="str">
        <f>IF($A104="","",INDEX(Data!$2:$9996,ROW(AA104)-4,MATCH(AA$5,Data!$2:$2,0)))</f>
        <v/>
      </c>
      <c r="AB104" s="53"/>
      <c r="AC104" s="51" t="str">
        <f>IF($A104="","",INDEX(Data!$2:$9996,ROW(AC104)-4,MATCH(AC$5,Data!$2:$2,0)))</f>
        <v/>
      </c>
      <c r="AD104" s="52" t="str">
        <f>IF($A104="","",INDEX(Data!$2:$9996,ROW(AD104)-4,MATCH(AD$5,Data!$2:$2,0)))</f>
        <v/>
      </c>
      <c r="AE104" s="52" t="str">
        <f>IF($A104="","",INDEX(Data!$2:$9996,ROW(AE104)-4,MATCH(AE$5,Data!$2:$2,0)))</f>
        <v/>
      </c>
      <c r="AF104" s="52" t="str">
        <f>IF($A104="","",INDEX(Data!$2:$9996,ROW(AF104)-4,MATCH(AF$5,Data!$2:$2,0)))</f>
        <v/>
      </c>
      <c r="AG104" s="52" t="str">
        <f>IF($A104="","",INDEX(Data!$2:$9996,ROW(AG104)-4,MATCH(AG$5,Data!$2:$2,0)))</f>
        <v/>
      </c>
      <c r="AH104" s="52" t="str">
        <f>IF($A104="","",INDEX(Data!$2:$9996,ROW(AH104)-4,MATCH(AH$5,Data!$2:$2,0)))</f>
        <v/>
      </c>
      <c r="AI104" s="52" t="str">
        <f>IF($A104="","",INDEX(Data!$2:$9996,ROW(AI104)-4,MATCH(AI$5,Data!$2:$2,0)))</f>
        <v/>
      </c>
      <c r="AJ104" s="52" t="str">
        <f>IF($A104="","",INDEX(Data!$2:$9996,ROW(AJ104)-4,MATCH(AJ$5,Data!$2:$2,0)))</f>
        <v/>
      </c>
      <c r="AK104" s="52" t="str">
        <f>IF($A104="","",INDEX(Data!$2:$9996,ROW(AK104)-4,MATCH(AK$5,Data!$2:$2,0)))</f>
        <v/>
      </c>
      <c r="AL104" s="52" t="str">
        <f>IF($A104="","",INDEX(Data!$2:$9996,ROW(AL104)-4,MATCH(AL$5,Data!$2:$2,0)))</f>
        <v/>
      </c>
      <c r="AM104" s="52" t="str">
        <f>IF($A104="","",INDEX(Data!$2:$9996,ROW(AM104)-4,MATCH(AM$5,Data!$2:$2,0)))</f>
        <v/>
      </c>
      <c r="AN104" s="52" t="str">
        <f>IF($A104="","",INDEX(Data!$2:$9996,ROW(AN104)-4,MATCH(AN$5,Data!$2:$2,0)))</f>
        <v/>
      </c>
      <c r="AO104" s="53"/>
      <c r="AP104" s="52" t="str">
        <f>IF($A104="","",INDEX(Data!$2:$9996,ROW(AP104)-4,MATCH(AP$5,Data!$2:$2,0)))</f>
        <v/>
      </c>
      <c r="AQ104" s="52" t="str">
        <f>IF($A104="","",INDEX(Data!$2:$9996,ROW(AQ104)-4,MATCH(AQ$5,Data!$2:$2,0)))</f>
        <v/>
      </c>
      <c r="AR104" s="52" t="str">
        <f>IF($A104="","",INDEX(Data!$2:$9996,ROW(AR104)-4,MATCH(AR$5,Data!$2:$2,0)))</f>
        <v/>
      </c>
      <c r="AS104" s="52" t="str">
        <f>IF($A104="","",INDEX(Data!$2:$9996,ROW(AS104)-4,MATCH(AS$5,Data!$2:$2,0)))</f>
        <v/>
      </c>
      <c r="AT104" s="52" t="str">
        <f>IF($A104="","",INDEX(Data!$2:$9996,ROW(AT104)-4,MATCH(AT$5,Data!$2:$2,0)))</f>
        <v/>
      </c>
      <c r="AU104" s="53"/>
      <c r="AV104" s="52" t="str">
        <f>IF($A104="","",INDEX(Data!$2:$9996,ROW(AV104)-4,MATCH(AV$5,Data!$2:$2,0)))</f>
        <v/>
      </c>
      <c r="AW104" s="52" t="str">
        <f>IF($A104="","",INDEX(Data!$2:$9996,ROW(AW104)-4,MATCH(AW$5,Data!$2:$2,0)))</f>
        <v/>
      </c>
      <c r="AX104" s="52" t="str">
        <f>IF($A104="","",INDEX(Data!$2:$9996,ROW(AX104)-4,MATCH(AX$5,Data!$2:$2,0)))</f>
        <v/>
      </c>
      <c r="AY104" s="52" t="str">
        <f>IF($A104="","",INDEX(Data!$2:$9996,ROW(AY104)-4,MATCH(AY$5,Data!$2:$2,0)))</f>
        <v/>
      </c>
      <c r="AZ104" s="75" t="str">
        <f>IF($A104="","",INDEX(Data!$2:$9996,ROW(AZ104)-4,MATCH(AZ$5,Data!$2:$2,0)))</f>
        <v/>
      </c>
    </row>
    <row r="105" spans="1:52" x14ac:dyDescent="0.25">
      <c r="A105" s="23" t="s">
        <v>206</v>
      </c>
      <c r="B105" s="47" t="str">
        <f>IF($A105="","",INDEX(Data!$2:$9996,ROW(B105)-4,MATCH(B$5,Data!$2:$2,0)))</f>
        <v/>
      </c>
      <c r="C105" s="48" t="str">
        <f>IF($A105="","",INDEX(Data!$2:$9996,ROW(C105)-4,MATCH(C$5,Data!$2:$2,0)))</f>
        <v/>
      </c>
      <c r="D105" s="49" t="str">
        <f>IF($A105="","",INDEX(Data!$2:$9996,ROW(D105)-4,MATCH(D$5,Data!$2:$2,0)))</f>
        <v/>
      </c>
      <c r="E105" s="49" t="str">
        <f>IF($A105="","",INDEX(Data!$2:$9996,ROW(E105)-4,MATCH(E$5,Data!$2:$2,0)))</f>
        <v/>
      </c>
      <c r="F105" s="53"/>
      <c r="G105" s="62" t="str">
        <f>IF($A105="","",INDEX(Data!$2:$9996,ROW(G105)-4,MATCH(G$5,Data!$2:$2,0)))</f>
        <v/>
      </c>
      <c r="H105" s="49" t="str">
        <f t="shared" si="11"/>
        <v/>
      </c>
      <c r="I105" s="62" t="str">
        <f>IF($A105="","",INDEX(Data!$2:$9996,ROW(I105)-4,MATCH(I$5,Data!$2:$2,0)))</f>
        <v/>
      </c>
      <c r="J105" s="49" t="str">
        <f t="shared" si="7"/>
        <v/>
      </c>
      <c r="K105" s="62" t="str">
        <f>IF($A105="","",INDEX(Data!$2:$9996,ROW(K105)-4,MATCH(K$5,Data!$2:$2,0)))</f>
        <v/>
      </c>
      <c r="L105" s="49" t="str">
        <f t="shared" si="8"/>
        <v/>
      </c>
      <c r="M105" s="49" t="str">
        <f>IF($A105="","",INDEX(Data!$2:$9996,ROW(M105)-4,MATCH(M$5,Data!$2:$2,0)))</f>
        <v/>
      </c>
      <c r="N105" s="49" t="str">
        <f t="shared" si="9"/>
        <v/>
      </c>
      <c r="O105" s="53"/>
      <c r="P105" s="62" t="str">
        <f>IF($A105="","",INDEX(Data!$2:$9996,ROW(P105)-4,MATCH(P$5,Data!$2:$2,0)))</f>
        <v/>
      </c>
      <c r="Q105" s="49" t="str">
        <f>IF($A105="","",INDEX(Data!$2:$9996,ROW(Q105)-4,MATCH(Q$5,Data!$2:$2,0)))</f>
        <v/>
      </c>
      <c r="R105" s="49" t="str">
        <f>IF($A105="","",INDEX(Data!$2:$9996,ROW(R105)-4,MATCH(R$5,Data!$2:$2,0)))</f>
        <v/>
      </c>
      <c r="S105" s="49" t="str">
        <f>IF($A105="","",INDEX(Data!$2:$9996,ROW(S105)-4,MATCH(S$5,Data!$2:$2,0)))</f>
        <v/>
      </c>
      <c r="T105" s="49" t="str">
        <f t="shared" si="12"/>
        <v/>
      </c>
      <c r="U105" s="49" t="str">
        <f>IF($A105="","",INDEX(Data!$2:$9996,ROW(U105)-4,MATCH(U$5,Data!$2:$2,0)))</f>
        <v/>
      </c>
      <c r="V105" s="49" t="str">
        <f>IF($A105="","",INDEX(Data!$2:$9996,ROW(V105)-4,MATCH(V$5,Data!$2:$2,0)))</f>
        <v/>
      </c>
      <c r="W105" s="53"/>
      <c r="X105" s="55" t="str">
        <f>IF($A105="","",INDEX(Data!$2:$9996,ROW(X105)-4,MATCH(X$5,Data!$2:$2,0)))</f>
        <v/>
      </c>
      <c r="Y105" s="56" t="str">
        <f>IF($A105="","",INDEX(Data!$2:$9996,ROW(Y105)-4,MATCH(Y$5,Data!$2:$2,0)))</f>
        <v/>
      </c>
      <c r="Z105" s="56" t="str">
        <f>IF($A105="","",INDEX(Data!$2:$9996,ROW(Z105)-4,MATCH(Z$5,Data!$2:$2,0)))</f>
        <v/>
      </c>
      <c r="AA105" s="56" t="str">
        <f>IF($A105="","",INDEX(Data!$2:$9996,ROW(AA105)-4,MATCH(AA$5,Data!$2:$2,0)))</f>
        <v/>
      </c>
      <c r="AB105" s="53"/>
      <c r="AC105" s="49" t="str">
        <f>IF($A105="","",INDEX(Data!$2:$9996,ROW(AC105)-4,MATCH(AC$5,Data!$2:$2,0)))</f>
        <v/>
      </c>
      <c r="AD105" s="49" t="str">
        <f>IF($A105="","",INDEX(Data!$2:$9996,ROW(AD105)-4,MATCH(AD$5,Data!$2:$2,0)))</f>
        <v/>
      </c>
      <c r="AE105" s="49" t="str">
        <f>IF($A105="","",INDEX(Data!$2:$9996,ROW(AE105)-4,MATCH(AE$5,Data!$2:$2,0)))</f>
        <v/>
      </c>
      <c r="AF105" s="49" t="str">
        <f>IF($A105="","",INDEX(Data!$2:$9996,ROW(AF105)-4,MATCH(AF$5,Data!$2:$2,0)))</f>
        <v/>
      </c>
      <c r="AG105" s="49" t="str">
        <f>IF($A105="","",INDEX(Data!$2:$9996,ROW(AG105)-4,MATCH(AG$5,Data!$2:$2,0)))</f>
        <v/>
      </c>
      <c r="AH105" s="49" t="str">
        <f>IF($A105="","",INDEX(Data!$2:$9996,ROW(AH105)-4,MATCH(AH$5,Data!$2:$2,0)))</f>
        <v/>
      </c>
      <c r="AI105" s="49" t="str">
        <f>IF($A105="","",INDEX(Data!$2:$9996,ROW(AI105)-4,MATCH(AI$5,Data!$2:$2,0)))</f>
        <v/>
      </c>
      <c r="AJ105" s="49" t="str">
        <f>IF($A105="","",INDEX(Data!$2:$9996,ROW(AJ105)-4,MATCH(AJ$5,Data!$2:$2,0)))</f>
        <v/>
      </c>
      <c r="AK105" s="49" t="str">
        <f>IF($A105="","",INDEX(Data!$2:$9996,ROW(AK105)-4,MATCH(AK$5,Data!$2:$2,0)))</f>
        <v/>
      </c>
      <c r="AL105" s="49" t="str">
        <f>IF($A105="","",INDEX(Data!$2:$9996,ROW(AL105)-4,MATCH(AL$5,Data!$2:$2,0)))</f>
        <v/>
      </c>
      <c r="AM105" s="49" t="str">
        <f>IF($A105="","",INDEX(Data!$2:$9996,ROW(AM105)-4,MATCH(AM$5,Data!$2:$2,0)))</f>
        <v/>
      </c>
      <c r="AN105" s="49" t="str">
        <f>IF($A105="","",INDEX(Data!$2:$9996,ROW(AN105)-4,MATCH(AN$5,Data!$2:$2,0)))</f>
        <v/>
      </c>
      <c r="AO105" s="53"/>
      <c r="AP105" s="49" t="str">
        <f>IF($A105="","",INDEX(Data!$2:$9996,ROW(AP105)-4,MATCH(AP$5,Data!$2:$2,0)))</f>
        <v/>
      </c>
      <c r="AQ105" s="49" t="str">
        <f>IF($A105="","",INDEX(Data!$2:$9996,ROW(AQ105)-4,MATCH(AQ$5,Data!$2:$2,0)))</f>
        <v/>
      </c>
      <c r="AR105" s="49" t="str">
        <f>IF($A105="","",INDEX(Data!$2:$9996,ROW(AR105)-4,MATCH(AR$5,Data!$2:$2,0)))</f>
        <v/>
      </c>
      <c r="AS105" s="49" t="str">
        <f>IF($A105="","",INDEX(Data!$2:$9996,ROW(AS105)-4,MATCH(AS$5,Data!$2:$2,0)))</f>
        <v/>
      </c>
      <c r="AT105" s="49" t="str">
        <f>IF($A105="","",INDEX(Data!$2:$9996,ROW(AT105)-4,MATCH(AT$5,Data!$2:$2,0)))</f>
        <v/>
      </c>
      <c r="AU105" s="53"/>
      <c r="AV105" s="49" t="str">
        <f>IF($A105="","",INDEX(Data!$2:$9996,ROW(AV105)-4,MATCH(AV$5,Data!$2:$2,0)))</f>
        <v/>
      </c>
      <c r="AW105" s="49" t="str">
        <f>IF($A105="","",INDEX(Data!$2:$9996,ROW(AW105)-4,MATCH(AW$5,Data!$2:$2,0)))</f>
        <v/>
      </c>
      <c r="AX105" s="49" t="str">
        <f>IF($A105="","",INDEX(Data!$2:$9996,ROW(AX105)-4,MATCH(AX$5,Data!$2:$2,0)))</f>
        <v/>
      </c>
      <c r="AY105" s="49" t="str">
        <f>IF($A105="","",INDEX(Data!$2:$9996,ROW(AY105)-4,MATCH(AY$5,Data!$2:$2,0)))</f>
        <v/>
      </c>
      <c r="AZ105" s="76" t="str">
        <f>IF($A105="","",INDEX(Data!$2:$9996,ROW(AZ105)-4,MATCH(AZ$5,Data!$2:$2,0)))</f>
        <v/>
      </c>
    </row>
    <row r="106" spans="1:52" s="15" customFormat="1" x14ac:dyDescent="0.25">
      <c r="A106" s="24" t="s">
        <v>206</v>
      </c>
      <c r="B106" s="50" t="str">
        <f>IF($A106="","",INDEX(Data!$2:$9996,ROW(B106)-4,MATCH(B$5,Data!$2:$2,0)))</f>
        <v/>
      </c>
      <c r="C106" s="51" t="str">
        <f>IF($A106="","",INDEX(Data!$2:$9996,ROW(C106)-4,MATCH(C$5,Data!$2:$2,0)))</f>
        <v/>
      </c>
      <c r="D106" s="52" t="str">
        <f>IF($A106="","",INDEX(Data!$2:$9996,ROW(D106)-4,MATCH(D$5,Data!$2:$2,0)))</f>
        <v/>
      </c>
      <c r="E106" s="52" t="str">
        <f>IF($A106="","",INDEX(Data!$2:$9996,ROW(E106)-4,MATCH(E$5,Data!$2:$2,0)))</f>
        <v/>
      </c>
      <c r="F106" s="53"/>
      <c r="G106" s="61" t="str">
        <f>IF($A106="","",INDEX(Data!$2:$9996,ROW(G106)-4,MATCH(G$5,Data!$2:$2,0)))</f>
        <v/>
      </c>
      <c r="H106" s="52" t="str">
        <f t="shared" si="11"/>
        <v/>
      </c>
      <c r="I106" s="61" t="str">
        <f>IF($A106="","",INDEX(Data!$2:$9996,ROW(I106)-4,MATCH(I$5,Data!$2:$2,0)))</f>
        <v/>
      </c>
      <c r="J106" s="52" t="str">
        <f t="shared" si="7"/>
        <v/>
      </c>
      <c r="K106" s="61" t="str">
        <f>IF($A106="","",INDEX(Data!$2:$9996,ROW(K106)-4,MATCH(K$5,Data!$2:$2,0)))</f>
        <v/>
      </c>
      <c r="L106" s="52" t="str">
        <f t="shared" si="8"/>
        <v/>
      </c>
      <c r="M106" s="52" t="str">
        <f>IF($A106="","",INDEX(Data!$2:$9996,ROW(M106)-4,MATCH(M$5,Data!$2:$2,0)))</f>
        <v/>
      </c>
      <c r="N106" s="52" t="str">
        <f t="shared" si="9"/>
        <v/>
      </c>
      <c r="O106" s="53"/>
      <c r="P106" s="61" t="str">
        <f>IF($A106="","",INDEX(Data!$2:$9996,ROW(P106)-4,MATCH(P$5,Data!$2:$2,0)))</f>
        <v/>
      </c>
      <c r="Q106" s="52" t="str">
        <f>IF($A106="","",INDEX(Data!$2:$9996,ROW(Q106)-4,MATCH(Q$5,Data!$2:$2,0)))</f>
        <v/>
      </c>
      <c r="R106" s="52" t="str">
        <f>IF($A106="","",INDEX(Data!$2:$9996,ROW(R106)-4,MATCH(R$5,Data!$2:$2,0)))</f>
        <v/>
      </c>
      <c r="S106" s="52" t="str">
        <f>IF($A106="","",INDEX(Data!$2:$9996,ROW(S106)-4,MATCH(S$5,Data!$2:$2,0)))</f>
        <v/>
      </c>
      <c r="T106" s="52" t="str">
        <f t="shared" si="12"/>
        <v/>
      </c>
      <c r="U106" s="52" t="str">
        <f>IF($A106="","",INDEX(Data!$2:$9996,ROW(U106)-4,MATCH(U$5,Data!$2:$2,0)))</f>
        <v/>
      </c>
      <c r="V106" s="52" t="str">
        <f>IF($A106="","",INDEX(Data!$2:$9996,ROW(V106)-4,MATCH(V$5,Data!$2:$2,0)))</f>
        <v/>
      </c>
      <c r="W106" s="53"/>
      <c r="X106" s="59" t="str">
        <f>IF($A106="","",INDEX(Data!$2:$9996,ROW(X106)-4,MATCH(X$5,Data!$2:$2,0)))</f>
        <v/>
      </c>
      <c r="Y106" s="54" t="str">
        <f>IF($A106="","",INDEX(Data!$2:$9996,ROW(Y106)-4,MATCH(Y$5,Data!$2:$2,0)))</f>
        <v/>
      </c>
      <c r="Z106" s="54" t="str">
        <f>IF($A106="","",INDEX(Data!$2:$9996,ROW(Z106)-4,MATCH(Z$5,Data!$2:$2,0)))</f>
        <v/>
      </c>
      <c r="AA106" s="54" t="str">
        <f>IF($A106="","",INDEX(Data!$2:$9996,ROW(AA106)-4,MATCH(AA$5,Data!$2:$2,0)))</f>
        <v/>
      </c>
      <c r="AB106" s="53"/>
      <c r="AC106" s="51" t="str">
        <f>IF($A106="","",INDEX(Data!$2:$9996,ROW(AC106)-4,MATCH(AC$5,Data!$2:$2,0)))</f>
        <v/>
      </c>
      <c r="AD106" s="52" t="str">
        <f>IF($A106="","",INDEX(Data!$2:$9996,ROW(AD106)-4,MATCH(AD$5,Data!$2:$2,0)))</f>
        <v/>
      </c>
      <c r="AE106" s="52" t="str">
        <f>IF($A106="","",INDEX(Data!$2:$9996,ROW(AE106)-4,MATCH(AE$5,Data!$2:$2,0)))</f>
        <v/>
      </c>
      <c r="AF106" s="52" t="str">
        <f>IF($A106="","",INDEX(Data!$2:$9996,ROW(AF106)-4,MATCH(AF$5,Data!$2:$2,0)))</f>
        <v/>
      </c>
      <c r="AG106" s="52" t="str">
        <f>IF($A106="","",INDEX(Data!$2:$9996,ROW(AG106)-4,MATCH(AG$5,Data!$2:$2,0)))</f>
        <v/>
      </c>
      <c r="AH106" s="52" t="str">
        <f>IF($A106="","",INDEX(Data!$2:$9996,ROW(AH106)-4,MATCH(AH$5,Data!$2:$2,0)))</f>
        <v/>
      </c>
      <c r="AI106" s="52" t="str">
        <f>IF($A106="","",INDEX(Data!$2:$9996,ROW(AI106)-4,MATCH(AI$5,Data!$2:$2,0)))</f>
        <v/>
      </c>
      <c r="AJ106" s="52" t="str">
        <f>IF($A106="","",INDEX(Data!$2:$9996,ROW(AJ106)-4,MATCH(AJ$5,Data!$2:$2,0)))</f>
        <v/>
      </c>
      <c r="AK106" s="52" t="str">
        <f>IF($A106="","",INDEX(Data!$2:$9996,ROW(AK106)-4,MATCH(AK$5,Data!$2:$2,0)))</f>
        <v/>
      </c>
      <c r="AL106" s="52" t="str">
        <f>IF($A106="","",INDEX(Data!$2:$9996,ROW(AL106)-4,MATCH(AL$5,Data!$2:$2,0)))</f>
        <v/>
      </c>
      <c r="AM106" s="52" t="str">
        <f>IF($A106="","",INDEX(Data!$2:$9996,ROW(AM106)-4,MATCH(AM$5,Data!$2:$2,0)))</f>
        <v/>
      </c>
      <c r="AN106" s="52" t="str">
        <f>IF($A106="","",INDEX(Data!$2:$9996,ROW(AN106)-4,MATCH(AN$5,Data!$2:$2,0)))</f>
        <v/>
      </c>
      <c r="AO106" s="53"/>
      <c r="AP106" s="52" t="str">
        <f>IF($A106="","",INDEX(Data!$2:$9996,ROW(AP106)-4,MATCH(AP$5,Data!$2:$2,0)))</f>
        <v/>
      </c>
      <c r="AQ106" s="52" t="str">
        <f>IF($A106="","",INDEX(Data!$2:$9996,ROW(AQ106)-4,MATCH(AQ$5,Data!$2:$2,0)))</f>
        <v/>
      </c>
      <c r="AR106" s="52" t="str">
        <f>IF($A106="","",INDEX(Data!$2:$9996,ROW(AR106)-4,MATCH(AR$5,Data!$2:$2,0)))</f>
        <v/>
      </c>
      <c r="AS106" s="52" t="str">
        <f>IF($A106="","",INDEX(Data!$2:$9996,ROW(AS106)-4,MATCH(AS$5,Data!$2:$2,0)))</f>
        <v/>
      </c>
      <c r="AT106" s="52" t="str">
        <f>IF($A106="","",INDEX(Data!$2:$9996,ROW(AT106)-4,MATCH(AT$5,Data!$2:$2,0)))</f>
        <v/>
      </c>
      <c r="AU106" s="53"/>
      <c r="AV106" s="52" t="str">
        <f>IF($A106="","",INDEX(Data!$2:$9996,ROW(AV106)-4,MATCH(AV$5,Data!$2:$2,0)))</f>
        <v/>
      </c>
      <c r="AW106" s="52" t="str">
        <f>IF($A106="","",INDEX(Data!$2:$9996,ROW(AW106)-4,MATCH(AW$5,Data!$2:$2,0)))</f>
        <v/>
      </c>
      <c r="AX106" s="52" t="str">
        <f>IF($A106="","",INDEX(Data!$2:$9996,ROW(AX106)-4,MATCH(AX$5,Data!$2:$2,0)))</f>
        <v/>
      </c>
      <c r="AY106" s="52" t="str">
        <f>IF($A106="","",INDEX(Data!$2:$9996,ROW(AY106)-4,MATCH(AY$5,Data!$2:$2,0)))</f>
        <v/>
      </c>
      <c r="AZ106" s="75" t="str">
        <f>IF($A106="","",INDEX(Data!$2:$9996,ROW(AZ106)-4,MATCH(AZ$5,Data!$2:$2,0)))</f>
        <v/>
      </c>
    </row>
    <row r="107" spans="1:52" x14ac:dyDescent="0.25">
      <c r="A107" s="23" t="s">
        <v>206</v>
      </c>
      <c r="B107" s="47" t="str">
        <f>IF($A107="","",INDEX(Data!$2:$9996,ROW(B107)-4,MATCH(B$5,Data!$2:$2,0)))</f>
        <v/>
      </c>
      <c r="C107" s="48" t="str">
        <f>IF($A107="","",INDEX(Data!$2:$9996,ROW(C107)-4,MATCH(C$5,Data!$2:$2,0)))</f>
        <v/>
      </c>
      <c r="D107" s="49" t="str">
        <f>IF($A107="","",INDEX(Data!$2:$9996,ROW(D107)-4,MATCH(D$5,Data!$2:$2,0)))</f>
        <v/>
      </c>
      <c r="E107" s="49" t="str">
        <f>IF($A107="","",INDEX(Data!$2:$9996,ROW(E107)-4,MATCH(E$5,Data!$2:$2,0)))</f>
        <v/>
      </c>
      <c r="F107" s="53"/>
      <c r="G107" s="62" t="str">
        <f>IF($A107="","",INDEX(Data!$2:$9996,ROW(G107)-4,MATCH(G$5,Data!$2:$2,0)))</f>
        <v/>
      </c>
      <c r="H107" s="49" t="str">
        <f t="shared" si="11"/>
        <v/>
      </c>
      <c r="I107" s="62" t="str">
        <f>IF($A107="","",INDEX(Data!$2:$9996,ROW(I107)-4,MATCH(I$5,Data!$2:$2,0)))</f>
        <v/>
      </c>
      <c r="J107" s="49" t="str">
        <f t="shared" si="7"/>
        <v/>
      </c>
      <c r="K107" s="62" t="str">
        <f>IF($A107="","",INDEX(Data!$2:$9996,ROW(K107)-4,MATCH(K$5,Data!$2:$2,0)))</f>
        <v/>
      </c>
      <c r="L107" s="49" t="str">
        <f t="shared" si="8"/>
        <v/>
      </c>
      <c r="M107" s="49" t="str">
        <f>IF($A107="","",INDEX(Data!$2:$9996,ROW(M107)-4,MATCH(M$5,Data!$2:$2,0)))</f>
        <v/>
      </c>
      <c r="N107" s="49" t="str">
        <f t="shared" si="9"/>
        <v/>
      </c>
      <c r="O107" s="53"/>
      <c r="P107" s="62" t="str">
        <f>IF($A107="","",INDEX(Data!$2:$9996,ROW(P107)-4,MATCH(P$5,Data!$2:$2,0)))</f>
        <v/>
      </c>
      <c r="Q107" s="49" t="str">
        <f>IF($A107="","",INDEX(Data!$2:$9996,ROW(Q107)-4,MATCH(Q$5,Data!$2:$2,0)))</f>
        <v/>
      </c>
      <c r="R107" s="49" t="str">
        <f>IF($A107="","",INDEX(Data!$2:$9996,ROW(R107)-4,MATCH(R$5,Data!$2:$2,0)))</f>
        <v/>
      </c>
      <c r="S107" s="49" t="str">
        <f>IF($A107="","",INDEX(Data!$2:$9996,ROW(S107)-4,MATCH(S$5,Data!$2:$2,0)))</f>
        <v/>
      </c>
      <c r="T107" s="49" t="str">
        <f t="shared" si="12"/>
        <v/>
      </c>
      <c r="U107" s="49" t="str">
        <f>IF($A107="","",INDEX(Data!$2:$9996,ROW(U107)-4,MATCH(U$5,Data!$2:$2,0)))</f>
        <v/>
      </c>
      <c r="V107" s="49" t="str">
        <f>IF($A107="","",INDEX(Data!$2:$9996,ROW(V107)-4,MATCH(V$5,Data!$2:$2,0)))</f>
        <v/>
      </c>
      <c r="W107" s="53"/>
      <c r="X107" s="55" t="str">
        <f>IF($A107="","",INDEX(Data!$2:$9996,ROW(X107)-4,MATCH(X$5,Data!$2:$2,0)))</f>
        <v/>
      </c>
      <c r="Y107" s="56" t="str">
        <f>IF($A107="","",INDEX(Data!$2:$9996,ROW(Y107)-4,MATCH(Y$5,Data!$2:$2,0)))</f>
        <v/>
      </c>
      <c r="Z107" s="56" t="str">
        <f>IF($A107="","",INDEX(Data!$2:$9996,ROW(Z107)-4,MATCH(Z$5,Data!$2:$2,0)))</f>
        <v/>
      </c>
      <c r="AA107" s="56" t="str">
        <f>IF($A107="","",INDEX(Data!$2:$9996,ROW(AA107)-4,MATCH(AA$5,Data!$2:$2,0)))</f>
        <v/>
      </c>
      <c r="AB107" s="53"/>
      <c r="AC107" s="49" t="str">
        <f>IF($A107="","",INDEX(Data!$2:$9996,ROW(AC107)-4,MATCH(AC$5,Data!$2:$2,0)))</f>
        <v/>
      </c>
      <c r="AD107" s="49" t="str">
        <f>IF($A107="","",INDEX(Data!$2:$9996,ROW(AD107)-4,MATCH(AD$5,Data!$2:$2,0)))</f>
        <v/>
      </c>
      <c r="AE107" s="49" t="str">
        <f>IF($A107="","",INDEX(Data!$2:$9996,ROW(AE107)-4,MATCH(AE$5,Data!$2:$2,0)))</f>
        <v/>
      </c>
      <c r="AF107" s="49" t="str">
        <f>IF($A107="","",INDEX(Data!$2:$9996,ROW(AF107)-4,MATCH(AF$5,Data!$2:$2,0)))</f>
        <v/>
      </c>
      <c r="AG107" s="49" t="str">
        <f>IF($A107="","",INDEX(Data!$2:$9996,ROW(AG107)-4,MATCH(AG$5,Data!$2:$2,0)))</f>
        <v/>
      </c>
      <c r="AH107" s="49" t="str">
        <f>IF($A107="","",INDEX(Data!$2:$9996,ROW(AH107)-4,MATCH(AH$5,Data!$2:$2,0)))</f>
        <v/>
      </c>
      <c r="AI107" s="49" t="str">
        <f>IF($A107="","",INDEX(Data!$2:$9996,ROW(AI107)-4,MATCH(AI$5,Data!$2:$2,0)))</f>
        <v/>
      </c>
      <c r="AJ107" s="49" t="str">
        <f>IF($A107="","",INDEX(Data!$2:$9996,ROW(AJ107)-4,MATCH(AJ$5,Data!$2:$2,0)))</f>
        <v/>
      </c>
      <c r="AK107" s="49" t="str">
        <f>IF($A107="","",INDEX(Data!$2:$9996,ROW(AK107)-4,MATCH(AK$5,Data!$2:$2,0)))</f>
        <v/>
      </c>
      <c r="AL107" s="49" t="str">
        <f>IF($A107="","",INDEX(Data!$2:$9996,ROW(AL107)-4,MATCH(AL$5,Data!$2:$2,0)))</f>
        <v/>
      </c>
      <c r="AM107" s="49" t="str">
        <f>IF($A107="","",INDEX(Data!$2:$9996,ROW(AM107)-4,MATCH(AM$5,Data!$2:$2,0)))</f>
        <v/>
      </c>
      <c r="AN107" s="49" t="str">
        <f>IF($A107="","",INDEX(Data!$2:$9996,ROW(AN107)-4,MATCH(AN$5,Data!$2:$2,0)))</f>
        <v/>
      </c>
      <c r="AO107" s="53"/>
      <c r="AP107" s="49" t="str">
        <f>IF($A107="","",INDEX(Data!$2:$9996,ROW(AP107)-4,MATCH(AP$5,Data!$2:$2,0)))</f>
        <v/>
      </c>
      <c r="AQ107" s="49" t="str">
        <f>IF($A107="","",INDEX(Data!$2:$9996,ROW(AQ107)-4,MATCH(AQ$5,Data!$2:$2,0)))</f>
        <v/>
      </c>
      <c r="AR107" s="49" t="str">
        <f>IF($A107="","",INDEX(Data!$2:$9996,ROW(AR107)-4,MATCH(AR$5,Data!$2:$2,0)))</f>
        <v/>
      </c>
      <c r="AS107" s="49" t="str">
        <f>IF($A107="","",INDEX(Data!$2:$9996,ROW(AS107)-4,MATCH(AS$5,Data!$2:$2,0)))</f>
        <v/>
      </c>
      <c r="AT107" s="49" t="str">
        <f>IF($A107="","",INDEX(Data!$2:$9996,ROW(AT107)-4,MATCH(AT$5,Data!$2:$2,0)))</f>
        <v/>
      </c>
      <c r="AU107" s="53"/>
      <c r="AV107" s="49" t="str">
        <f>IF($A107="","",INDEX(Data!$2:$9996,ROW(AV107)-4,MATCH(AV$5,Data!$2:$2,0)))</f>
        <v/>
      </c>
      <c r="AW107" s="49" t="str">
        <f>IF($A107="","",INDEX(Data!$2:$9996,ROW(AW107)-4,MATCH(AW$5,Data!$2:$2,0)))</f>
        <v/>
      </c>
      <c r="AX107" s="49" t="str">
        <f>IF($A107="","",INDEX(Data!$2:$9996,ROW(AX107)-4,MATCH(AX$5,Data!$2:$2,0)))</f>
        <v/>
      </c>
      <c r="AY107" s="49" t="str">
        <f>IF($A107="","",INDEX(Data!$2:$9996,ROW(AY107)-4,MATCH(AY$5,Data!$2:$2,0)))</f>
        <v/>
      </c>
      <c r="AZ107" s="76" t="str">
        <f>IF($A107="","",INDEX(Data!$2:$9996,ROW(AZ107)-4,MATCH(AZ$5,Data!$2:$2,0)))</f>
        <v/>
      </c>
    </row>
    <row r="108" spans="1:52" s="15" customFormat="1" x14ac:dyDescent="0.25">
      <c r="A108" s="24" t="s">
        <v>206</v>
      </c>
      <c r="B108" s="50" t="str">
        <f>IF($A108="","",INDEX(Data!$2:$9996,ROW(B108)-4,MATCH(B$5,Data!$2:$2,0)))</f>
        <v/>
      </c>
      <c r="C108" s="51" t="str">
        <f>IF($A108="","",INDEX(Data!$2:$9996,ROW(C108)-4,MATCH(C$5,Data!$2:$2,0)))</f>
        <v/>
      </c>
      <c r="D108" s="52" t="str">
        <f>IF($A108="","",INDEX(Data!$2:$9996,ROW(D108)-4,MATCH(D$5,Data!$2:$2,0)))</f>
        <v/>
      </c>
      <c r="E108" s="52" t="str">
        <f>IF($A108="","",INDEX(Data!$2:$9996,ROW(E108)-4,MATCH(E$5,Data!$2:$2,0)))</f>
        <v/>
      </c>
      <c r="F108" s="53"/>
      <c r="G108" s="61" t="str">
        <f>IF($A108="","",INDEX(Data!$2:$9996,ROW(G108)-4,MATCH(G$5,Data!$2:$2,0)))</f>
        <v/>
      </c>
      <c r="H108" s="52" t="str">
        <f t="shared" si="11"/>
        <v/>
      </c>
      <c r="I108" s="61" t="str">
        <f>IF($A108="","",INDEX(Data!$2:$9996,ROW(I108)-4,MATCH(I$5,Data!$2:$2,0)))</f>
        <v/>
      </c>
      <c r="J108" s="52" t="str">
        <f t="shared" si="7"/>
        <v/>
      </c>
      <c r="K108" s="61" t="str">
        <f>IF($A108="","",INDEX(Data!$2:$9996,ROW(K108)-4,MATCH(K$5,Data!$2:$2,0)))</f>
        <v/>
      </c>
      <c r="L108" s="52" t="str">
        <f t="shared" si="8"/>
        <v/>
      </c>
      <c r="M108" s="52" t="str">
        <f>IF($A108="","",INDEX(Data!$2:$9996,ROW(M108)-4,MATCH(M$5,Data!$2:$2,0)))</f>
        <v/>
      </c>
      <c r="N108" s="52" t="str">
        <f t="shared" si="9"/>
        <v/>
      </c>
      <c r="O108" s="53"/>
      <c r="P108" s="61" t="str">
        <f>IF($A108="","",INDEX(Data!$2:$9996,ROW(P108)-4,MATCH(P$5,Data!$2:$2,0)))</f>
        <v/>
      </c>
      <c r="Q108" s="52" t="str">
        <f>IF($A108="","",INDEX(Data!$2:$9996,ROW(Q108)-4,MATCH(Q$5,Data!$2:$2,0)))</f>
        <v/>
      </c>
      <c r="R108" s="52" t="str">
        <f>IF($A108="","",INDEX(Data!$2:$9996,ROW(R108)-4,MATCH(R$5,Data!$2:$2,0)))</f>
        <v/>
      </c>
      <c r="S108" s="52" t="str">
        <f>IF($A108="","",INDEX(Data!$2:$9996,ROW(S108)-4,MATCH(S$5,Data!$2:$2,0)))</f>
        <v/>
      </c>
      <c r="T108" s="52" t="str">
        <f t="shared" si="12"/>
        <v/>
      </c>
      <c r="U108" s="52" t="str">
        <f>IF($A108="","",INDEX(Data!$2:$9996,ROW(U108)-4,MATCH(U$5,Data!$2:$2,0)))</f>
        <v/>
      </c>
      <c r="V108" s="52" t="str">
        <f>IF($A108="","",INDEX(Data!$2:$9996,ROW(V108)-4,MATCH(V$5,Data!$2:$2,0)))</f>
        <v/>
      </c>
      <c r="W108" s="53"/>
      <c r="X108" s="59" t="str">
        <f>IF($A108="","",INDEX(Data!$2:$9996,ROW(X108)-4,MATCH(X$5,Data!$2:$2,0)))</f>
        <v/>
      </c>
      <c r="Y108" s="54" t="str">
        <f>IF($A108="","",INDEX(Data!$2:$9996,ROW(Y108)-4,MATCH(Y$5,Data!$2:$2,0)))</f>
        <v/>
      </c>
      <c r="Z108" s="54" t="str">
        <f>IF($A108="","",INDEX(Data!$2:$9996,ROW(Z108)-4,MATCH(Z$5,Data!$2:$2,0)))</f>
        <v/>
      </c>
      <c r="AA108" s="54" t="str">
        <f>IF($A108="","",INDEX(Data!$2:$9996,ROW(AA108)-4,MATCH(AA$5,Data!$2:$2,0)))</f>
        <v/>
      </c>
      <c r="AB108" s="53"/>
      <c r="AC108" s="51" t="str">
        <f>IF($A108="","",INDEX(Data!$2:$9996,ROW(AC108)-4,MATCH(AC$5,Data!$2:$2,0)))</f>
        <v/>
      </c>
      <c r="AD108" s="52" t="str">
        <f>IF($A108="","",INDEX(Data!$2:$9996,ROW(AD108)-4,MATCH(AD$5,Data!$2:$2,0)))</f>
        <v/>
      </c>
      <c r="AE108" s="52" t="str">
        <f>IF($A108="","",INDEX(Data!$2:$9996,ROW(AE108)-4,MATCH(AE$5,Data!$2:$2,0)))</f>
        <v/>
      </c>
      <c r="AF108" s="52" t="str">
        <f>IF($A108="","",INDEX(Data!$2:$9996,ROW(AF108)-4,MATCH(AF$5,Data!$2:$2,0)))</f>
        <v/>
      </c>
      <c r="AG108" s="52" t="str">
        <f>IF($A108="","",INDEX(Data!$2:$9996,ROW(AG108)-4,MATCH(AG$5,Data!$2:$2,0)))</f>
        <v/>
      </c>
      <c r="AH108" s="52" t="str">
        <f>IF($A108="","",INDEX(Data!$2:$9996,ROW(AH108)-4,MATCH(AH$5,Data!$2:$2,0)))</f>
        <v/>
      </c>
      <c r="AI108" s="52" t="str">
        <f>IF($A108="","",INDEX(Data!$2:$9996,ROW(AI108)-4,MATCH(AI$5,Data!$2:$2,0)))</f>
        <v/>
      </c>
      <c r="AJ108" s="52" t="str">
        <f>IF($A108="","",INDEX(Data!$2:$9996,ROW(AJ108)-4,MATCH(AJ$5,Data!$2:$2,0)))</f>
        <v/>
      </c>
      <c r="AK108" s="52" t="str">
        <f>IF($A108="","",INDEX(Data!$2:$9996,ROW(AK108)-4,MATCH(AK$5,Data!$2:$2,0)))</f>
        <v/>
      </c>
      <c r="AL108" s="52" t="str">
        <f>IF($A108="","",INDEX(Data!$2:$9996,ROW(AL108)-4,MATCH(AL$5,Data!$2:$2,0)))</f>
        <v/>
      </c>
      <c r="AM108" s="52" t="str">
        <f>IF($A108="","",INDEX(Data!$2:$9996,ROW(AM108)-4,MATCH(AM$5,Data!$2:$2,0)))</f>
        <v/>
      </c>
      <c r="AN108" s="52" t="str">
        <f>IF($A108="","",INDEX(Data!$2:$9996,ROW(AN108)-4,MATCH(AN$5,Data!$2:$2,0)))</f>
        <v/>
      </c>
      <c r="AO108" s="53"/>
      <c r="AP108" s="52" t="str">
        <f>IF($A108="","",INDEX(Data!$2:$9996,ROW(AP108)-4,MATCH(AP$5,Data!$2:$2,0)))</f>
        <v/>
      </c>
      <c r="AQ108" s="52" t="str">
        <f>IF($A108="","",INDEX(Data!$2:$9996,ROW(AQ108)-4,MATCH(AQ$5,Data!$2:$2,0)))</f>
        <v/>
      </c>
      <c r="AR108" s="52" t="str">
        <f>IF($A108="","",INDEX(Data!$2:$9996,ROW(AR108)-4,MATCH(AR$5,Data!$2:$2,0)))</f>
        <v/>
      </c>
      <c r="AS108" s="52" t="str">
        <f>IF($A108="","",INDEX(Data!$2:$9996,ROW(AS108)-4,MATCH(AS$5,Data!$2:$2,0)))</f>
        <v/>
      </c>
      <c r="AT108" s="52" t="str">
        <f>IF($A108="","",INDEX(Data!$2:$9996,ROW(AT108)-4,MATCH(AT$5,Data!$2:$2,0)))</f>
        <v/>
      </c>
      <c r="AU108" s="53"/>
      <c r="AV108" s="52" t="str">
        <f>IF($A108="","",INDEX(Data!$2:$9996,ROW(AV108)-4,MATCH(AV$5,Data!$2:$2,0)))</f>
        <v/>
      </c>
      <c r="AW108" s="52" t="str">
        <f>IF($A108="","",INDEX(Data!$2:$9996,ROW(AW108)-4,MATCH(AW$5,Data!$2:$2,0)))</f>
        <v/>
      </c>
      <c r="AX108" s="52" t="str">
        <f>IF($A108="","",INDEX(Data!$2:$9996,ROW(AX108)-4,MATCH(AX$5,Data!$2:$2,0)))</f>
        <v/>
      </c>
      <c r="AY108" s="52" t="str">
        <f>IF($A108="","",INDEX(Data!$2:$9996,ROW(AY108)-4,MATCH(AY$5,Data!$2:$2,0)))</f>
        <v/>
      </c>
      <c r="AZ108" s="75" t="str">
        <f>IF($A108="","",INDEX(Data!$2:$9996,ROW(AZ108)-4,MATCH(AZ$5,Data!$2:$2,0)))</f>
        <v/>
      </c>
    </row>
    <row r="109" spans="1:52" x14ac:dyDescent="0.25">
      <c r="A109" s="23" t="s">
        <v>206</v>
      </c>
      <c r="B109" s="47" t="str">
        <f>IF($A109="","",INDEX(Data!$2:$9996,ROW(B109)-4,MATCH(B$5,Data!$2:$2,0)))</f>
        <v/>
      </c>
      <c r="C109" s="48" t="str">
        <f>IF($A109="","",INDEX(Data!$2:$9996,ROW(C109)-4,MATCH(C$5,Data!$2:$2,0)))</f>
        <v/>
      </c>
      <c r="D109" s="49" t="str">
        <f>IF($A109="","",INDEX(Data!$2:$9996,ROW(D109)-4,MATCH(D$5,Data!$2:$2,0)))</f>
        <v/>
      </c>
      <c r="E109" s="49" t="str">
        <f>IF($A109="","",INDEX(Data!$2:$9996,ROW(E109)-4,MATCH(E$5,Data!$2:$2,0)))</f>
        <v/>
      </c>
      <c r="F109" s="53"/>
      <c r="G109" s="62" t="str">
        <f>IF($A109="","",INDEX(Data!$2:$9996,ROW(G109)-4,MATCH(G$5,Data!$2:$2,0)))</f>
        <v/>
      </c>
      <c r="H109" s="49" t="str">
        <f t="shared" si="11"/>
        <v/>
      </c>
      <c r="I109" s="62" t="str">
        <f>IF($A109="","",INDEX(Data!$2:$9996,ROW(I109)-4,MATCH(I$5,Data!$2:$2,0)))</f>
        <v/>
      </c>
      <c r="J109" s="49" t="str">
        <f t="shared" si="7"/>
        <v/>
      </c>
      <c r="K109" s="62" t="str">
        <f>IF($A109="","",INDEX(Data!$2:$9996,ROW(K109)-4,MATCH(K$5,Data!$2:$2,0)))</f>
        <v/>
      </c>
      <c r="L109" s="49" t="str">
        <f t="shared" si="8"/>
        <v/>
      </c>
      <c r="M109" s="49" t="str">
        <f>IF($A109="","",INDEX(Data!$2:$9996,ROW(M109)-4,MATCH(M$5,Data!$2:$2,0)))</f>
        <v/>
      </c>
      <c r="N109" s="49" t="str">
        <f t="shared" si="9"/>
        <v/>
      </c>
      <c r="O109" s="53"/>
      <c r="P109" s="62" t="str">
        <f>IF($A109="","",INDEX(Data!$2:$9996,ROW(P109)-4,MATCH(P$5,Data!$2:$2,0)))</f>
        <v/>
      </c>
      <c r="Q109" s="49" t="str">
        <f>IF($A109="","",INDEX(Data!$2:$9996,ROW(Q109)-4,MATCH(Q$5,Data!$2:$2,0)))</f>
        <v/>
      </c>
      <c r="R109" s="49" t="str">
        <f>IF($A109="","",INDEX(Data!$2:$9996,ROW(R109)-4,MATCH(R$5,Data!$2:$2,0)))</f>
        <v/>
      </c>
      <c r="S109" s="49" t="str">
        <f>IF($A109="","",INDEX(Data!$2:$9996,ROW(S109)-4,MATCH(S$5,Data!$2:$2,0)))</f>
        <v/>
      </c>
      <c r="T109" s="49" t="str">
        <f t="shared" si="12"/>
        <v/>
      </c>
      <c r="U109" s="49" t="str">
        <f>IF($A109="","",INDEX(Data!$2:$9996,ROW(U109)-4,MATCH(U$5,Data!$2:$2,0)))</f>
        <v/>
      </c>
      <c r="V109" s="49" t="str">
        <f>IF($A109="","",INDEX(Data!$2:$9996,ROW(V109)-4,MATCH(V$5,Data!$2:$2,0)))</f>
        <v/>
      </c>
      <c r="W109" s="53"/>
      <c r="X109" s="55" t="str">
        <f>IF($A109="","",INDEX(Data!$2:$9996,ROW(X109)-4,MATCH(X$5,Data!$2:$2,0)))</f>
        <v/>
      </c>
      <c r="Y109" s="56" t="str">
        <f>IF($A109="","",INDEX(Data!$2:$9996,ROW(Y109)-4,MATCH(Y$5,Data!$2:$2,0)))</f>
        <v/>
      </c>
      <c r="Z109" s="56" t="str">
        <f>IF($A109="","",INDEX(Data!$2:$9996,ROW(Z109)-4,MATCH(Z$5,Data!$2:$2,0)))</f>
        <v/>
      </c>
      <c r="AA109" s="56" t="str">
        <f>IF($A109="","",INDEX(Data!$2:$9996,ROW(AA109)-4,MATCH(AA$5,Data!$2:$2,0)))</f>
        <v/>
      </c>
      <c r="AB109" s="53"/>
      <c r="AC109" s="49" t="str">
        <f>IF($A109="","",INDEX(Data!$2:$9996,ROW(AC109)-4,MATCH(AC$5,Data!$2:$2,0)))</f>
        <v/>
      </c>
      <c r="AD109" s="49" t="str">
        <f>IF($A109="","",INDEX(Data!$2:$9996,ROW(AD109)-4,MATCH(AD$5,Data!$2:$2,0)))</f>
        <v/>
      </c>
      <c r="AE109" s="49" t="str">
        <f>IF($A109="","",INDEX(Data!$2:$9996,ROW(AE109)-4,MATCH(AE$5,Data!$2:$2,0)))</f>
        <v/>
      </c>
      <c r="AF109" s="49" t="str">
        <f>IF($A109="","",INDEX(Data!$2:$9996,ROW(AF109)-4,MATCH(AF$5,Data!$2:$2,0)))</f>
        <v/>
      </c>
      <c r="AG109" s="49" t="str">
        <f>IF($A109="","",INDEX(Data!$2:$9996,ROW(AG109)-4,MATCH(AG$5,Data!$2:$2,0)))</f>
        <v/>
      </c>
      <c r="AH109" s="49" t="str">
        <f>IF($A109="","",INDEX(Data!$2:$9996,ROW(AH109)-4,MATCH(AH$5,Data!$2:$2,0)))</f>
        <v/>
      </c>
      <c r="AI109" s="49" t="str">
        <f>IF($A109="","",INDEX(Data!$2:$9996,ROW(AI109)-4,MATCH(AI$5,Data!$2:$2,0)))</f>
        <v/>
      </c>
      <c r="AJ109" s="49" t="str">
        <f>IF($A109="","",INDEX(Data!$2:$9996,ROW(AJ109)-4,MATCH(AJ$5,Data!$2:$2,0)))</f>
        <v/>
      </c>
      <c r="AK109" s="49" t="str">
        <f>IF($A109="","",INDEX(Data!$2:$9996,ROW(AK109)-4,MATCH(AK$5,Data!$2:$2,0)))</f>
        <v/>
      </c>
      <c r="AL109" s="49" t="str">
        <f>IF($A109="","",INDEX(Data!$2:$9996,ROW(AL109)-4,MATCH(AL$5,Data!$2:$2,0)))</f>
        <v/>
      </c>
      <c r="AM109" s="49" t="str">
        <f>IF($A109="","",INDEX(Data!$2:$9996,ROW(AM109)-4,MATCH(AM$5,Data!$2:$2,0)))</f>
        <v/>
      </c>
      <c r="AN109" s="49" t="str">
        <f>IF($A109="","",INDEX(Data!$2:$9996,ROW(AN109)-4,MATCH(AN$5,Data!$2:$2,0)))</f>
        <v/>
      </c>
      <c r="AO109" s="53"/>
      <c r="AP109" s="49" t="str">
        <f>IF($A109="","",INDEX(Data!$2:$9996,ROW(AP109)-4,MATCH(AP$5,Data!$2:$2,0)))</f>
        <v/>
      </c>
      <c r="AQ109" s="49" t="str">
        <f>IF($A109="","",INDEX(Data!$2:$9996,ROW(AQ109)-4,MATCH(AQ$5,Data!$2:$2,0)))</f>
        <v/>
      </c>
      <c r="AR109" s="49" t="str">
        <f>IF($A109="","",INDEX(Data!$2:$9996,ROW(AR109)-4,MATCH(AR$5,Data!$2:$2,0)))</f>
        <v/>
      </c>
      <c r="AS109" s="49" t="str">
        <f>IF($A109="","",INDEX(Data!$2:$9996,ROW(AS109)-4,MATCH(AS$5,Data!$2:$2,0)))</f>
        <v/>
      </c>
      <c r="AT109" s="49" t="str">
        <f>IF($A109="","",INDEX(Data!$2:$9996,ROW(AT109)-4,MATCH(AT$5,Data!$2:$2,0)))</f>
        <v/>
      </c>
      <c r="AU109" s="53"/>
      <c r="AV109" s="49" t="str">
        <f>IF($A109="","",INDEX(Data!$2:$9996,ROW(AV109)-4,MATCH(AV$5,Data!$2:$2,0)))</f>
        <v/>
      </c>
      <c r="AW109" s="49" t="str">
        <f>IF($A109="","",INDEX(Data!$2:$9996,ROW(AW109)-4,MATCH(AW$5,Data!$2:$2,0)))</f>
        <v/>
      </c>
      <c r="AX109" s="49" t="str">
        <f>IF($A109="","",INDEX(Data!$2:$9996,ROW(AX109)-4,MATCH(AX$5,Data!$2:$2,0)))</f>
        <v/>
      </c>
      <c r="AY109" s="49" t="str">
        <f>IF($A109="","",INDEX(Data!$2:$9996,ROW(AY109)-4,MATCH(AY$5,Data!$2:$2,0)))</f>
        <v/>
      </c>
      <c r="AZ109" s="76" t="str">
        <f>IF($A109="","",INDEX(Data!$2:$9996,ROW(AZ109)-4,MATCH(AZ$5,Data!$2:$2,0)))</f>
        <v/>
      </c>
    </row>
    <row r="110" spans="1:52" s="15" customFormat="1" x14ac:dyDescent="0.25">
      <c r="A110" s="24" t="s">
        <v>206</v>
      </c>
      <c r="B110" s="50" t="str">
        <f>IF($A110="","",INDEX(Data!$2:$9996,ROW(B110)-4,MATCH(B$5,Data!$2:$2,0)))</f>
        <v/>
      </c>
      <c r="C110" s="51" t="str">
        <f>IF($A110="","",INDEX(Data!$2:$9996,ROW(C110)-4,MATCH(C$5,Data!$2:$2,0)))</f>
        <v/>
      </c>
      <c r="D110" s="52" t="str">
        <f>IF($A110="","",INDEX(Data!$2:$9996,ROW(D110)-4,MATCH(D$5,Data!$2:$2,0)))</f>
        <v/>
      </c>
      <c r="E110" s="52" t="str">
        <f>IF($A110="","",INDEX(Data!$2:$9996,ROW(E110)-4,MATCH(E$5,Data!$2:$2,0)))</f>
        <v/>
      </c>
      <c r="F110" s="53"/>
      <c r="G110" s="61" t="str">
        <f>IF($A110="","",INDEX(Data!$2:$9996,ROW(G110)-4,MATCH(G$5,Data!$2:$2,0)))</f>
        <v/>
      </c>
      <c r="H110" s="52" t="str">
        <f t="shared" si="11"/>
        <v/>
      </c>
      <c r="I110" s="61" t="str">
        <f>IF($A110="","",INDEX(Data!$2:$9996,ROW(I110)-4,MATCH(I$5,Data!$2:$2,0)))</f>
        <v/>
      </c>
      <c r="J110" s="52" t="str">
        <f t="shared" si="7"/>
        <v/>
      </c>
      <c r="K110" s="61" t="str">
        <f>IF($A110="","",INDEX(Data!$2:$9996,ROW(K110)-4,MATCH(K$5,Data!$2:$2,0)))</f>
        <v/>
      </c>
      <c r="L110" s="52" t="str">
        <f t="shared" si="8"/>
        <v/>
      </c>
      <c r="M110" s="52" t="str">
        <f>IF($A110="","",INDEX(Data!$2:$9996,ROW(M110)-4,MATCH(M$5,Data!$2:$2,0)))</f>
        <v/>
      </c>
      <c r="N110" s="52" t="str">
        <f t="shared" si="9"/>
        <v/>
      </c>
      <c r="O110" s="53"/>
      <c r="P110" s="61" t="str">
        <f>IF($A110="","",INDEX(Data!$2:$9996,ROW(P110)-4,MATCH(P$5,Data!$2:$2,0)))</f>
        <v/>
      </c>
      <c r="Q110" s="52" t="str">
        <f>IF($A110="","",INDEX(Data!$2:$9996,ROW(Q110)-4,MATCH(Q$5,Data!$2:$2,0)))</f>
        <v/>
      </c>
      <c r="R110" s="52" t="str">
        <f>IF($A110="","",INDEX(Data!$2:$9996,ROW(R110)-4,MATCH(R$5,Data!$2:$2,0)))</f>
        <v/>
      </c>
      <c r="S110" s="52" t="str">
        <f>IF($A110="","",INDEX(Data!$2:$9996,ROW(S110)-4,MATCH(S$5,Data!$2:$2,0)))</f>
        <v/>
      </c>
      <c r="T110" s="52" t="str">
        <f t="shared" si="12"/>
        <v/>
      </c>
      <c r="U110" s="52" t="str">
        <f>IF($A110="","",INDEX(Data!$2:$9996,ROW(U110)-4,MATCH(U$5,Data!$2:$2,0)))</f>
        <v/>
      </c>
      <c r="V110" s="52" t="str">
        <f>IF($A110="","",INDEX(Data!$2:$9996,ROW(V110)-4,MATCH(V$5,Data!$2:$2,0)))</f>
        <v/>
      </c>
      <c r="W110" s="53"/>
      <c r="X110" s="59" t="str">
        <f>IF($A110="","",INDEX(Data!$2:$9996,ROW(X110)-4,MATCH(X$5,Data!$2:$2,0)))</f>
        <v/>
      </c>
      <c r="Y110" s="54" t="str">
        <f>IF($A110="","",INDEX(Data!$2:$9996,ROW(Y110)-4,MATCH(Y$5,Data!$2:$2,0)))</f>
        <v/>
      </c>
      <c r="Z110" s="54" t="str">
        <f>IF($A110="","",INDEX(Data!$2:$9996,ROW(Z110)-4,MATCH(Z$5,Data!$2:$2,0)))</f>
        <v/>
      </c>
      <c r="AA110" s="54" t="str">
        <f>IF($A110="","",INDEX(Data!$2:$9996,ROW(AA110)-4,MATCH(AA$5,Data!$2:$2,0)))</f>
        <v/>
      </c>
      <c r="AB110" s="53"/>
      <c r="AC110" s="51" t="str">
        <f>IF($A110="","",INDEX(Data!$2:$9996,ROW(AC110)-4,MATCH(AC$5,Data!$2:$2,0)))</f>
        <v/>
      </c>
      <c r="AD110" s="52" t="str">
        <f>IF($A110="","",INDEX(Data!$2:$9996,ROW(AD110)-4,MATCH(AD$5,Data!$2:$2,0)))</f>
        <v/>
      </c>
      <c r="AE110" s="52" t="str">
        <f>IF($A110="","",INDEX(Data!$2:$9996,ROW(AE110)-4,MATCH(AE$5,Data!$2:$2,0)))</f>
        <v/>
      </c>
      <c r="AF110" s="52" t="str">
        <f>IF($A110="","",INDEX(Data!$2:$9996,ROW(AF110)-4,MATCH(AF$5,Data!$2:$2,0)))</f>
        <v/>
      </c>
      <c r="AG110" s="52" t="str">
        <f>IF($A110="","",INDEX(Data!$2:$9996,ROW(AG110)-4,MATCH(AG$5,Data!$2:$2,0)))</f>
        <v/>
      </c>
      <c r="AH110" s="52" t="str">
        <f>IF($A110="","",INDEX(Data!$2:$9996,ROW(AH110)-4,MATCH(AH$5,Data!$2:$2,0)))</f>
        <v/>
      </c>
      <c r="AI110" s="52" t="str">
        <f>IF($A110="","",INDEX(Data!$2:$9996,ROW(AI110)-4,MATCH(AI$5,Data!$2:$2,0)))</f>
        <v/>
      </c>
      <c r="AJ110" s="52" t="str">
        <f>IF($A110="","",INDEX(Data!$2:$9996,ROW(AJ110)-4,MATCH(AJ$5,Data!$2:$2,0)))</f>
        <v/>
      </c>
      <c r="AK110" s="52" t="str">
        <f>IF($A110="","",INDEX(Data!$2:$9996,ROW(AK110)-4,MATCH(AK$5,Data!$2:$2,0)))</f>
        <v/>
      </c>
      <c r="AL110" s="52" t="str">
        <f>IF($A110="","",INDEX(Data!$2:$9996,ROW(AL110)-4,MATCH(AL$5,Data!$2:$2,0)))</f>
        <v/>
      </c>
      <c r="AM110" s="52" t="str">
        <f>IF($A110="","",INDEX(Data!$2:$9996,ROW(AM110)-4,MATCH(AM$5,Data!$2:$2,0)))</f>
        <v/>
      </c>
      <c r="AN110" s="52" t="str">
        <f>IF($A110="","",INDEX(Data!$2:$9996,ROW(AN110)-4,MATCH(AN$5,Data!$2:$2,0)))</f>
        <v/>
      </c>
      <c r="AO110" s="53"/>
      <c r="AP110" s="52" t="str">
        <f>IF($A110="","",INDEX(Data!$2:$9996,ROW(AP110)-4,MATCH(AP$5,Data!$2:$2,0)))</f>
        <v/>
      </c>
      <c r="AQ110" s="52" t="str">
        <f>IF($A110="","",INDEX(Data!$2:$9996,ROW(AQ110)-4,MATCH(AQ$5,Data!$2:$2,0)))</f>
        <v/>
      </c>
      <c r="AR110" s="52" t="str">
        <f>IF($A110="","",INDEX(Data!$2:$9996,ROW(AR110)-4,MATCH(AR$5,Data!$2:$2,0)))</f>
        <v/>
      </c>
      <c r="AS110" s="52" t="str">
        <f>IF($A110="","",INDEX(Data!$2:$9996,ROW(AS110)-4,MATCH(AS$5,Data!$2:$2,0)))</f>
        <v/>
      </c>
      <c r="AT110" s="52" t="str">
        <f>IF($A110="","",INDEX(Data!$2:$9996,ROW(AT110)-4,MATCH(AT$5,Data!$2:$2,0)))</f>
        <v/>
      </c>
      <c r="AU110" s="53"/>
      <c r="AV110" s="52" t="str">
        <f>IF($A110="","",INDEX(Data!$2:$9996,ROW(AV110)-4,MATCH(AV$5,Data!$2:$2,0)))</f>
        <v/>
      </c>
      <c r="AW110" s="52" t="str">
        <f>IF($A110="","",INDEX(Data!$2:$9996,ROW(AW110)-4,MATCH(AW$5,Data!$2:$2,0)))</f>
        <v/>
      </c>
      <c r="AX110" s="52" t="str">
        <f>IF($A110="","",INDEX(Data!$2:$9996,ROW(AX110)-4,MATCH(AX$5,Data!$2:$2,0)))</f>
        <v/>
      </c>
      <c r="AY110" s="52" t="str">
        <f>IF($A110="","",INDEX(Data!$2:$9996,ROW(AY110)-4,MATCH(AY$5,Data!$2:$2,0)))</f>
        <v/>
      </c>
      <c r="AZ110" s="75" t="str">
        <f>IF($A110="","",INDEX(Data!$2:$9996,ROW(AZ110)-4,MATCH(AZ$5,Data!$2:$2,0)))</f>
        <v/>
      </c>
    </row>
    <row r="111" spans="1:52" x14ac:dyDescent="0.25">
      <c r="A111" s="23" t="s">
        <v>206</v>
      </c>
      <c r="B111" s="47" t="str">
        <f>IF($A111="","",INDEX(Data!$2:$9996,ROW(B111)-4,MATCH(B$5,Data!$2:$2,0)))</f>
        <v/>
      </c>
      <c r="C111" s="48" t="str">
        <f>IF($A111="","",INDEX(Data!$2:$9996,ROW(C111)-4,MATCH(C$5,Data!$2:$2,0)))</f>
        <v/>
      </c>
      <c r="D111" s="49" t="str">
        <f>IF($A111="","",INDEX(Data!$2:$9996,ROW(D111)-4,MATCH(D$5,Data!$2:$2,0)))</f>
        <v/>
      </c>
      <c r="E111" s="49" t="str">
        <f>IF($A111="","",INDEX(Data!$2:$9996,ROW(E111)-4,MATCH(E$5,Data!$2:$2,0)))</f>
        <v/>
      </c>
      <c r="F111" s="53"/>
      <c r="G111" s="62" t="str">
        <f>IF($A111="","",INDEX(Data!$2:$9996,ROW(G111)-4,MATCH(G$5,Data!$2:$2,0)))</f>
        <v/>
      </c>
      <c r="H111" s="49" t="str">
        <f t="shared" si="11"/>
        <v/>
      </c>
      <c r="I111" s="62" t="str">
        <f>IF($A111="","",INDEX(Data!$2:$9996,ROW(I111)-4,MATCH(I$5,Data!$2:$2,0)))</f>
        <v/>
      </c>
      <c r="J111" s="49" t="str">
        <f t="shared" si="7"/>
        <v/>
      </c>
      <c r="K111" s="62" t="str">
        <f>IF($A111="","",INDEX(Data!$2:$9996,ROW(K111)-4,MATCH(K$5,Data!$2:$2,0)))</f>
        <v/>
      </c>
      <c r="L111" s="49" t="str">
        <f t="shared" si="8"/>
        <v/>
      </c>
      <c r="M111" s="49" t="str">
        <f>IF($A111="","",INDEX(Data!$2:$9996,ROW(M111)-4,MATCH(M$5,Data!$2:$2,0)))</f>
        <v/>
      </c>
      <c r="N111" s="49" t="str">
        <f t="shared" si="9"/>
        <v/>
      </c>
      <c r="O111" s="53"/>
      <c r="P111" s="62" t="str">
        <f>IF($A111="","",INDEX(Data!$2:$9996,ROW(P111)-4,MATCH(P$5,Data!$2:$2,0)))</f>
        <v/>
      </c>
      <c r="Q111" s="49" t="str">
        <f>IF($A111="","",INDEX(Data!$2:$9996,ROW(Q111)-4,MATCH(Q$5,Data!$2:$2,0)))</f>
        <v/>
      </c>
      <c r="R111" s="49" t="str">
        <f>IF($A111="","",INDEX(Data!$2:$9996,ROW(R111)-4,MATCH(R$5,Data!$2:$2,0)))</f>
        <v/>
      </c>
      <c r="S111" s="49" t="str">
        <f>IF($A111="","",INDEX(Data!$2:$9996,ROW(S111)-4,MATCH(S$5,Data!$2:$2,0)))</f>
        <v/>
      </c>
      <c r="T111" s="49" t="str">
        <f t="shared" si="12"/>
        <v/>
      </c>
      <c r="U111" s="49" t="str">
        <f>IF($A111="","",INDEX(Data!$2:$9996,ROW(U111)-4,MATCH(U$5,Data!$2:$2,0)))</f>
        <v/>
      </c>
      <c r="V111" s="49" t="str">
        <f>IF($A111="","",INDEX(Data!$2:$9996,ROW(V111)-4,MATCH(V$5,Data!$2:$2,0)))</f>
        <v/>
      </c>
      <c r="W111" s="53"/>
      <c r="X111" s="55" t="str">
        <f>IF($A111="","",INDEX(Data!$2:$9996,ROW(X111)-4,MATCH(X$5,Data!$2:$2,0)))</f>
        <v/>
      </c>
      <c r="Y111" s="56" t="str">
        <f>IF($A111="","",INDEX(Data!$2:$9996,ROW(Y111)-4,MATCH(Y$5,Data!$2:$2,0)))</f>
        <v/>
      </c>
      <c r="Z111" s="56" t="str">
        <f>IF($A111="","",INDEX(Data!$2:$9996,ROW(Z111)-4,MATCH(Z$5,Data!$2:$2,0)))</f>
        <v/>
      </c>
      <c r="AA111" s="56" t="str">
        <f>IF($A111="","",INDEX(Data!$2:$9996,ROW(AA111)-4,MATCH(AA$5,Data!$2:$2,0)))</f>
        <v/>
      </c>
      <c r="AB111" s="53"/>
      <c r="AC111" s="49" t="str">
        <f>IF($A111="","",INDEX(Data!$2:$9996,ROW(AC111)-4,MATCH(AC$5,Data!$2:$2,0)))</f>
        <v/>
      </c>
      <c r="AD111" s="49" t="str">
        <f>IF($A111="","",INDEX(Data!$2:$9996,ROW(AD111)-4,MATCH(AD$5,Data!$2:$2,0)))</f>
        <v/>
      </c>
      <c r="AE111" s="49" t="str">
        <f>IF($A111="","",INDEX(Data!$2:$9996,ROW(AE111)-4,MATCH(AE$5,Data!$2:$2,0)))</f>
        <v/>
      </c>
      <c r="AF111" s="49" t="str">
        <f>IF($A111="","",INDEX(Data!$2:$9996,ROW(AF111)-4,MATCH(AF$5,Data!$2:$2,0)))</f>
        <v/>
      </c>
      <c r="AG111" s="49" t="str">
        <f>IF($A111="","",INDEX(Data!$2:$9996,ROW(AG111)-4,MATCH(AG$5,Data!$2:$2,0)))</f>
        <v/>
      </c>
      <c r="AH111" s="49" t="str">
        <f>IF($A111="","",INDEX(Data!$2:$9996,ROW(AH111)-4,MATCH(AH$5,Data!$2:$2,0)))</f>
        <v/>
      </c>
      <c r="AI111" s="49" t="str">
        <f>IF($A111="","",INDEX(Data!$2:$9996,ROW(AI111)-4,MATCH(AI$5,Data!$2:$2,0)))</f>
        <v/>
      </c>
      <c r="AJ111" s="49" t="str">
        <f>IF($A111="","",INDEX(Data!$2:$9996,ROW(AJ111)-4,MATCH(AJ$5,Data!$2:$2,0)))</f>
        <v/>
      </c>
      <c r="AK111" s="49" t="str">
        <f>IF($A111="","",INDEX(Data!$2:$9996,ROW(AK111)-4,MATCH(AK$5,Data!$2:$2,0)))</f>
        <v/>
      </c>
      <c r="AL111" s="49" t="str">
        <f>IF($A111="","",INDEX(Data!$2:$9996,ROW(AL111)-4,MATCH(AL$5,Data!$2:$2,0)))</f>
        <v/>
      </c>
      <c r="AM111" s="49" t="str">
        <f>IF($A111="","",INDEX(Data!$2:$9996,ROW(AM111)-4,MATCH(AM$5,Data!$2:$2,0)))</f>
        <v/>
      </c>
      <c r="AN111" s="49" t="str">
        <f>IF($A111="","",INDEX(Data!$2:$9996,ROW(AN111)-4,MATCH(AN$5,Data!$2:$2,0)))</f>
        <v/>
      </c>
      <c r="AO111" s="53"/>
      <c r="AP111" s="49" t="str">
        <f>IF($A111="","",INDEX(Data!$2:$9996,ROW(AP111)-4,MATCH(AP$5,Data!$2:$2,0)))</f>
        <v/>
      </c>
      <c r="AQ111" s="49" t="str">
        <f>IF($A111="","",INDEX(Data!$2:$9996,ROW(AQ111)-4,MATCH(AQ$5,Data!$2:$2,0)))</f>
        <v/>
      </c>
      <c r="AR111" s="49" t="str">
        <f>IF($A111="","",INDEX(Data!$2:$9996,ROW(AR111)-4,MATCH(AR$5,Data!$2:$2,0)))</f>
        <v/>
      </c>
      <c r="AS111" s="49" t="str">
        <f>IF($A111="","",INDEX(Data!$2:$9996,ROW(AS111)-4,MATCH(AS$5,Data!$2:$2,0)))</f>
        <v/>
      </c>
      <c r="AT111" s="49" t="str">
        <f>IF($A111="","",INDEX(Data!$2:$9996,ROW(AT111)-4,MATCH(AT$5,Data!$2:$2,0)))</f>
        <v/>
      </c>
      <c r="AU111" s="53"/>
      <c r="AV111" s="49" t="str">
        <f>IF($A111="","",INDEX(Data!$2:$9996,ROW(AV111)-4,MATCH(AV$5,Data!$2:$2,0)))</f>
        <v/>
      </c>
      <c r="AW111" s="49" t="str">
        <f>IF($A111="","",INDEX(Data!$2:$9996,ROW(AW111)-4,MATCH(AW$5,Data!$2:$2,0)))</f>
        <v/>
      </c>
      <c r="AX111" s="49" t="str">
        <f>IF($A111="","",INDEX(Data!$2:$9996,ROW(AX111)-4,MATCH(AX$5,Data!$2:$2,0)))</f>
        <v/>
      </c>
      <c r="AY111" s="49" t="str">
        <f>IF($A111="","",INDEX(Data!$2:$9996,ROW(AY111)-4,MATCH(AY$5,Data!$2:$2,0)))</f>
        <v/>
      </c>
      <c r="AZ111" s="76" t="str">
        <f>IF($A111="","",INDEX(Data!$2:$9996,ROW(AZ111)-4,MATCH(AZ$5,Data!$2:$2,0)))</f>
        <v/>
      </c>
    </row>
    <row r="112" spans="1:52" s="15" customFormat="1" x14ac:dyDescent="0.25">
      <c r="A112" s="24" t="s">
        <v>206</v>
      </c>
      <c r="B112" s="50" t="str">
        <f>IF($A112="","",INDEX(Data!$2:$9996,ROW(B112)-4,MATCH(B$5,Data!$2:$2,0)))</f>
        <v/>
      </c>
      <c r="C112" s="51" t="str">
        <f>IF($A112="","",INDEX(Data!$2:$9996,ROW(C112)-4,MATCH(C$5,Data!$2:$2,0)))</f>
        <v/>
      </c>
      <c r="D112" s="52" t="str">
        <f>IF($A112="","",INDEX(Data!$2:$9996,ROW(D112)-4,MATCH(D$5,Data!$2:$2,0)))</f>
        <v/>
      </c>
      <c r="E112" s="52" t="str">
        <f>IF($A112="","",INDEX(Data!$2:$9996,ROW(E112)-4,MATCH(E$5,Data!$2:$2,0)))</f>
        <v/>
      </c>
      <c r="F112" s="53"/>
      <c r="G112" s="61" t="str">
        <f>IF($A112="","",INDEX(Data!$2:$9996,ROW(G112)-4,MATCH(G$5,Data!$2:$2,0)))</f>
        <v/>
      </c>
      <c r="H112" s="52" t="str">
        <f t="shared" si="11"/>
        <v/>
      </c>
      <c r="I112" s="61" t="str">
        <f>IF($A112="","",INDEX(Data!$2:$9996,ROW(I112)-4,MATCH(I$5,Data!$2:$2,0)))</f>
        <v/>
      </c>
      <c r="J112" s="52" t="str">
        <f t="shared" si="7"/>
        <v/>
      </c>
      <c r="K112" s="61" t="str">
        <f>IF($A112="","",INDEX(Data!$2:$9996,ROW(K112)-4,MATCH(K$5,Data!$2:$2,0)))</f>
        <v/>
      </c>
      <c r="L112" s="52" t="str">
        <f t="shared" si="8"/>
        <v/>
      </c>
      <c r="M112" s="52" t="str">
        <f>IF($A112="","",INDEX(Data!$2:$9996,ROW(M112)-4,MATCH(M$5,Data!$2:$2,0)))</f>
        <v/>
      </c>
      <c r="N112" s="52" t="str">
        <f t="shared" si="9"/>
        <v/>
      </c>
      <c r="O112" s="53"/>
      <c r="P112" s="61" t="str">
        <f>IF($A112="","",INDEX(Data!$2:$9996,ROW(P112)-4,MATCH(P$5,Data!$2:$2,0)))</f>
        <v/>
      </c>
      <c r="Q112" s="52" t="str">
        <f>IF($A112="","",INDEX(Data!$2:$9996,ROW(Q112)-4,MATCH(Q$5,Data!$2:$2,0)))</f>
        <v/>
      </c>
      <c r="R112" s="52" t="str">
        <f>IF($A112="","",INDEX(Data!$2:$9996,ROW(R112)-4,MATCH(R$5,Data!$2:$2,0)))</f>
        <v/>
      </c>
      <c r="S112" s="52" t="str">
        <f>IF($A112="","",INDEX(Data!$2:$9996,ROW(S112)-4,MATCH(S$5,Data!$2:$2,0)))</f>
        <v/>
      </c>
      <c r="T112" s="52" t="str">
        <f t="shared" si="12"/>
        <v/>
      </c>
      <c r="U112" s="52" t="str">
        <f>IF($A112="","",INDEX(Data!$2:$9996,ROW(U112)-4,MATCH(U$5,Data!$2:$2,0)))</f>
        <v/>
      </c>
      <c r="V112" s="52" t="str">
        <f>IF($A112="","",INDEX(Data!$2:$9996,ROW(V112)-4,MATCH(V$5,Data!$2:$2,0)))</f>
        <v/>
      </c>
      <c r="W112" s="53"/>
      <c r="X112" s="59" t="str">
        <f>IF($A112="","",INDEX(Data!$2:$9996,ROW(X112)-4,MATCH(X$5,Data!$2:$2,0)))</f>
        <v/>
      </c>
      <c r="Y112" s="54" t="str">
        <f>IF($A112="","",INDEX(Data!$2:$9996,ROW(Y112)-4,MATCH(Y$5,Data!$2:$2,0)))</f>
        <v/>
      </c>
      <c r="Z112" s="54" t="str">
        <f>IF($A112="","",INDEX(Data!$2:$9996,ROW(Z112)-4,MATCH(Z$5,Data!$2:$2,0)))</f>
        <v/>
      </c>
      <c r="AA112" s="54" t="str">
        <f>IF($A112="","",INDEX(Data!$2:$9996,ROW(AA112)-4,MATCH(AA$5,Data!$2:$2,0)))</f>
        <v/>
      </c>
      <c r="AB112" s="53"/>
      <c r="AC112" s="51" t="str">
        <f>IF($A112="","",INDEX(Data!$2:$9996,ROW(AC112)-4,MATCH(AC$5,Data!$2:$2,0)))</f>
        <v/>
      </c>
      <c r="AD112" s="52" t="str">
        <f>IF($A112="","",INDEX(Data!$2:$9996,ROW(AD112)-4,MATCH(AD$5,Data!$2:$2,0)))</f>
        <v/>
      </c>
      <c r="AE112" s="52" t="str">
        <f>IF($A112="","",INDEX(Data!$2:$9996,ROW(AE112)-4,MATCH(AE$5,Data!$2:$2,0)))</f>
        <v/>
      </c>
      <c r="AF112" s="52" t="str">
        <f>IF($A112="","",INDEX(Data!$2:$9996,ROW(AF112)-4,MATCH(AF$5,Data!$2:$2,0)))</f>
        <v/>
      </c>
      <c r="AG112" s="52" t="str">
        <f>IF($A112="","",INDEX(Data!$2:$9996,ROW(AG112)-4,MATCH(AG$5,Data!$2:$2,0)))</f>
        <v/>
      </c>
      <c r="AH112" s="52" t="str">
        <f>IF($A112="","",INDEX(Data!$2:$9996,ROW(AH112)-4,MATCH(AH$5,Data!$2:$2,0)))</f>
        <v/>
      </c>
      <c r="AI112" s="52" t="str">
        <f>IF($A112="","",INDEX(Data!$2:$9996,ROW(AI112)-4,MATCH(AI$5,Data!$2:$2,0)))</f>
        <v/>
      </c>
      <c r="AJ112" s="52" t="str">
        <f>IF($A112="","",INDEX(Data!$2:$9996,ROW(AJ112)-4,MATCH(AJ$5,Data!$2:$2,0)))</f>
        <v/>
      </c>
      <c r="AK112" s="52" t="str">
        <f>IF($A112="","",INDEX(Data!$2:$9996,ROW(AK112)-4,MATCH(AK$5,Data!$2:$2,0)))</f>
        <v/>
      </c>
      <c r="AL112" s="52" t="str">
        <f>IF($A112="","",INDEX(Data!$2:$9996,ROW(AL112)-4,MATCH(AL$5,Data!$2:$2,0)))</f>
        <v/>
      </c>
      <c r="AM112" s="52" t="str">
        <f>IF($A112="","",INDEX(Data!$2:$9996,ROW(AM112)-4,MATCH(AM$5,Data!$2:$2,0)))</f>
        <v/>
      </c>
      <c r="AN112" s="52" t="str">
        <f>IF($A112="","",INDEX(Data!$2:$9996,ROW(AN112)-4,MATCH(AN$5,Data!$2:$2,0)))</f>
        <v/>
      </c>
      <c r="AO112" s="53"/>
      <c r="AP112" s="52" t="str">
        <f>IF($A112="","",INDEX(Data!$2:$9996,ROW(AP112)-4,MATCH(AP$5,Data!$2:$2,0)))</f>
        <v/>
      </c>
      <c r="AQ112" s="52" t="str">
        <f>IF($A112="","",INDEX(Data!$2:$9996,ROW(AQ112)-4,MATCH(AQ$5,Data!$2:$2,0)))</f>
        <v/>
      </c>
      <c r="AR112" s="52" t="str">
        <f>IF($A112="","",INDEX(Data!$2:$9996,ROW(AR112)-4,MATCH(AR$5,Data!$2:$2,0)))</f>
        <v/>
      </c>
      <c r="AS112" s="52" t="str">
        <f>IF($A112="","",INDEX(Data!$2:$9996,ROW(AS112)-4,MATCH(AS$5,Data!$2:$2,0)))</f>
        <v/>
      </c>
      <c r="AT112" s="52" t="str">
        <f>IF($A112="","",INDEX(Data!$2:$9996,ROW(AT112)-4,MATCH(AT$5,Data!$2:$2,0)))</f>
        <v/>
      </c>
      <c r="AU112" s="53"/>
      <c r="AV112" s="52" t="str">
        <f>IF($A112="","",INDEX(Data!$2:$9996,ROW(AV112)-4,MATCH(AV$5,Data!$2:$2,0)))</f>
        <v/>
      </c>
      <c r="AW112" s="52" t="str">
        <f>IF($A112="","",INDEX(Data!$2:$9996,ROW(AW112)-4,MATCH(AW$5,Data!$2:$2,0)))</f>
        <v/>
      </c>
      <c r="AX112" s="52" t="str">
        <f>IF($A112="","",INDEX(Data!$2:$9996,ROW(AX112)-4,MATCH(AX$5,Data!$2:$2,0)))</f>
        <v/>
      </c>
      <c r="AY112" s="52" t="str">
        <f>IF($A112="","",INDEX(Data!$2:$9996,ROW(AY112)-4,MATCH(AY$5,Data!$2:$2,0)))</f>
        <v/>
      </c>
      <c r="AZ112" s="75" t="str">
        <f>IF($A112="","",INDEX(Data!$2:$9996,ROW(AZ112)-4,MATCH(AZ$5,Data!$2:$2,0)))</f>
        <v/>
      </c>
    </row>
    <row r="113" spans="1:52" x14ac:dyDescent="0.25">
      <c r="A113" s="23" t="s">
        <v>206</v>
      </c>
      <c r="B113" s="47" t="str">
        <f>IF($A113="","",INDEX(Data!$2:$9996,ROW(B113)-4,MATCH(B$5,Data!$2:$2,0)))</f>
        <v/>
      </c>
      <c r="C113" s="48" t="str">
        <f>IF($A113="","",INDEX(Data!$2:$9996,ROW(C113)-4,MATCH(C$5,Data!$2:$2,0)))</f>
        <v/>
      </c>
      <c r="D113" s="49" t="str">
        <f>IF($A113="","",INDEX(Data!$2:$9996,ROW(D113)-4,MATCH(D$5,Data!$2:$2,0)))</f>
        <v/>
      </c>
      <c r="E113" s="49" t="str">
        <f>IF($A113="","",INDEX(Data!$2:$9996,ROW(E113)-4,MATCH(E$5,Data!$2:$2,0)))</f>
        <v/>
      </c>
      <c r="F113" s="53"/>
      <c r="G113" s="62" t="str">
        <f>IF($A113="","",INDEX(Data!$2:$9996,ROW(G113)-4,MATCH(G$5,Data!$2:$2,0)))</f>
        <v/>
      </c>
      <c r="H113" s="49" t="str">
        <f t="shared" si="11"/>
        <v/>
      </c>
      <c r="I113" s="62" t="str">
        <f>IF($A113="","",INDEX(Data!$2:$9996,ROW(I113)-4,MATCH(I$5,Data!$2:$2,0)))</f>
        <v/>
      </c>
      <c r="J113" s="49" t="str">
        <f t="shared" si="7"/>
        <v/>
      </c>
      <c r="K113" s="62" t="str">
        <f>IF($A113="","",INDEX(Data!$2:$9996,ROW(K113)-4,MATCH(K$5,Data!$2:$2,0)))</f>
        <v/>
      </c>
      <c r="L113" s="49" t="str">
        <f t="shared" si="8"/>
        <v/>
      </c>
      <c r="M113" s="49" t="str">
        <f>IF($A113="","",INDEX(Data!$2:$9996,ROW(M113)-4,MATCH(M$5,Data!$2:$2,0)))</f>
        <v/>
      </c>
      <c r="N113" s="49" t="str">
        <f t="shared" si="9"/>
        <v/>
      </c>
      <c r="O113" s="53"/>
      <c r="P113" s="62" t="str">
        <f>IF($A113="","",INDEX(Data!$2:$9996,ROW(P113)-4,MATCH(P$5,Data!$2:$2,0)))</f>
        <v/>
      </c>
      <c r="Q113" s="49" t="str">
        <f>IF($A113="","",INDEX(Data!$2:$9996,ROW(Q113)-4,MATCH(Q$5,Data!$2:$2,0)))</f>
        <v/>
      </c>
      <c r="R113" s="49" t="str">
        <f>IF($A113="","",INDEX(Data!$2:$9996,ROW(R113)-4,MATCH(R$5,Data!$2:$2,0)))</f>
        <v/>
      </c>
      <c r="S113" s="49" t="str">
        <f>IF($A113="","",INDEX(Data!$2:$9996,ROW(S113)-4,MATCH(S$5,Data!$2:$2,0)))</f>
        <v/>
      </c>
      <c r="T113" s="49" t="str">
        <f t="shared" si="12"/>
        <v/>
      </c>
      <c r="U113" s="49" t="str">
        <f>IF($A113="","",INDEX(Data!$2:$9996,ROW(U113)-4,MATCH(U$5,Data!$2:$2,0)))</f>
        <v/>
      </c>
      <c r="V113" s="49" t="str">
        <f>IF($A113="","",INDEX(Data!$2:$9996,ROW(V113)-4,MATCH(V$5,Data!$2:$2,0)))</f>
        <v/>
      </c>
      <c r="W113" s="53"/>
      <c r="X113" s="55" t="str">
        <f>IF($A113="","",INDEX(Data!$2:$9996,ROW(X113)-4,MATCH(X$5,Data!$2:$2,0)))</f>
        <v/>
      </c>
      <c r="Y113" s="56" t="str">
        <f>IF($A113="","",INDEX(Data!$2:$9996,ROW(Y113)-4,MATCH(Y$5,Data!$2:$2,0)))</f>
        <v/>
      </c>
      <c r="Z113" s="56" t="str">
        <f>IF($A113="","",INDEX(Data!$2:$9996,ROW(Z113)-4,MATCH(Z$5,Data!$2:$2,0)))</f>
        <v/>
      </c>
      <c r="AA113" s="56" t="str">
        <f>IF($A113="","",INDEX(Data!$2:$9996,ROW(AA113)-4,MATCH(AA$5,Data!$2:$2,0)))</f>
        <v/>
      </c>
      <c r="AB113" s="53"/>
      <c r="AC113" s="49" t="str">
        <f>IF($A113="","",INDEX(Data!$2:$9996,ROW(AC113)-4,MATCH(AC$5,Data!$2:$2,0)))</f>
        <v/>
      </c>
      <c r="AD113" s="49" t="str">
        <f>IF($A113="","",INDEX(Data!$2:$9996,ROW(AD113)-4,MATCH(AD$5,Data!$2:$2,0)))</f>
        <v/>
      </c>
      <c r="AE113" s="49" t="str">
        <f>IF($A113="","",INDEX(Data!$2:$9996,ROW(AE113)-4,MATCH(AE$5,Data!$2:$2,0)))</f>
        <v/>
      </c>
      <c r="AF113" s="49" t="str">
        <f>IF($A113="","",INDEX(Data!$2:$9996,ROW(AF113)-4,MATCH(AF$5,Data!$2:$2,0)))</f>
        <v/>
      </c>
      <c r="AG113" s="49" t="str">
        <f>IF($A113="","",INDEX(Data!$2:$9996,ROW(AG113)-4,MATCH(AG$5,Data!$2:$2,0)))</f>
        <v/>
      </c>
      <c r="AH113" s="49" t="str">
        <f>IF($A113="","",INDEX(Data!$2:$9996,ROW(AH113)-4,MATCH(AH$5,Data!$2:$2,0)))</f>
        <v/>
      </c>
      <c r="AI113" s="49" t="str">
        <f>IF($A113="","",INDEX(Data!$2:$9996,ROW(AI113)-4,MATCH(AI$5,Data!$2:$2,0)))</f>
        <v/>
      </c>
      <c r="AJ113" s="49" t="str">
        <f>IF($A113="","",INDEX(Data!$2:$9996,ROW(AJ113)-4,MATCH(AJ$5,Data!$2:$2,0)))</f>
        <v/>
      </c>
      <c r="AK113" s="49" t="str">
        <f>IF($A113="","",INDEX(Data!$2:$9996,ROW(AK113)-4,MATCH(AK$5,Data!$2:$2,0)))</f>
        <v/>
      </c>
      <c r="AL113" s="49" t="str">
        <f>IF($A113="","",INDEX(Data!$2:$9996,ROW(AL113)-4,MATCH(AL$5,Data!$2:$2,0)))</f>
        <v/>
      </c>
      <c r="AM113" s="49" t="str">
        <f>IF($A113="","",INDEX(Data!$2:$9996,ROW(AM113)-4,MATCH(AM$5,Data!$2:$2,0)))</f>
        <v/>
      </c>
      <c r="AN113" s="49" t="str">
        <f>IF($A113="","",INDEX(Data!$2:$9996,ROW(AN113)-4,MATCH(AN$5,Data!$2:$2,0)))</f>
        <v/>
      </c>
      <c r="AO113" s="53"/>
      <c r="AP113" s="49" t="str">
        <f>IF($A113="","",INDEX(Data!$2:$9996,ROW(AP113)-4,MATCH(AP$5,Data!$2:$2,0)))</f>
        <v/>
      </c>
      <c r="AQ113" s="49" t="str">
        <f>IF($A113="","",INDEX(Data!$2:$9996,ROW(AQ113)-4,MATCH(AQ$5,Data!$2:$2,0)))</f>
        <v/>
      </c>
      <c r="AR113" s="49" t="str">
        <f>IF($A113="","",INDEX(Data!$2:$9996,ROW(AR113)-4,MATCH(AR$5,Data!$2:$2,0)))</f>
        <v/>
      </c>
      <c r="AS113" s="49" t="str">
        <f>IF($A113="","",INDEX(Data!$2:$9996,ROW(AS113)-4,MATCH(AS$5,Data!$2:$2,0)))</f>
        <v/>
      </c>
      <c r="AT113" s="49" t="str">
        <f>IF($A113="","",INDEX(Data!$2:$9996,ROW(AT113)-4,MATCH(AT$5,Data!$2:$2,0)))</f>
        <v/>
      </c>
      <c r="AU113" s="53"/>
      <c r="AV113" s="49" t="str">
        <f>IF($A113="","",INDEX(Data!$2:$9996,ROW(AV113)-4,MATCH(AV$5,Data!$2:$2,0)))</f>
        <v/>
      </c>
      <c r="AW113" s="49" t="str">
        <f>IF($A113="","",INDEX(Data!$2:$9996,ROW(AW113)-4,MATCH(AW$5,Data!$2:$2,0)))</f>
        <v/>
      </c>
      <c r="AX113" s="49" t="str">
        <f>IF($A113="","",INDEX(Data!$2:$9996,ROW(AX113)-4,MATCH(AX$5,Data!$2:$2,0)))</f>
        <v/>
      </c>
      <c r="AY113" s="49" t="str">
        <f>IF($A113="","",INDEX(Data!$2:$9996,ROW(AY113)-4,MATCH(AY$5,Data!$2:$2,0)))</f>
        <v/>
      </c>
      <c r="AZ113" s="76" t="str">
        <f>IF($A113="","",INDEX(Data!$2:$9996,ROW(AZ113)-4,MATCH(AZ$5,Data!$2:$2,0)))</f>
        <v/>
      </c>
    </row>
    <row r="114" spans="1:52" s="15" customFormat="1" x14ac:dyDescent="0.25">
      <c r="A114" s="24" t="s">
        <v>206</v>
      </c>
      <c r="B114" s="50" t="str">
        <f>IF($A114="","",INDEX(Data!$2:$9996,ROW(B114)-4,MATCH(B$5,Data!$2:$2,0)))</f>
        <v/>
      </c>
      <c r="C114" s="51" t="str">
        <f>IF($A114="","",INDEX(Data!$2:$9996,ROW(C114)-4,MATCH(C$5,Data!$2:$2,0)))</f>
        <v/>
      </c>
      <c r="D114" s="52" t="str">
        <f>IF($A114="","",INDEX(Data!$2:$9996,ROW(D114)-4,MATCH(D$5,Data!$2:$2,0)))</f>
        <v/>
      </c>
      <c r="E114" s="52" t="str">
        <f>IF($A114="","",INDEX(Data!$2:$9996,ROW(E114)-4,MATCH(E$5,Data!$2:$2,0)))</f>
        <v/>
      </c>
      <c r="F114" s="53"/>
      <c r="G114" s="61" t="str">
        <f>IF($A114="","",INDEX(Data!$2:$9996,ROW(G114)-4,MATCH(G$5,Data!$2:$2,0)))</f>
        <v/>
      </c>
      <c r="H114" s="52" t="str">
        <f t="shared" si="11"/>
        <v/>
      </c>
      <c r="I114" s="61" t="str">
        <f>IF($A114="","",INDEX(Data!$2:$9996,ROW(I114)-4,MATCH(I$5,Data!$2:$2,0)))</f>
        <v/>
      </c>
      <c r="J114" s="52" t="str">
        <f t="shared" si="7"/>
        <v/>
      </c>
      <c r="K114" s="61" t="str">
        <f>IF($A114="","",INDEX(Data!$2:$9996,ROW(K114)-4,MATCH(K$5,Data!$2:$2,0)))</f>
        <v/>
      </c>
      <c r="L114" s="52" t="str">
        <f t="shared" si="8"/>
        <v/>
      </c>
      <c r="M114" s="52" t="str">
        <f>IF($A114="","",INDEX(Data!$2:$9996,ROW(M114)-4,MATCH(M$5,Data!$2:$2,0)))</f>
        <v/>
      </c>
      <c r="N114" s="52" t="str">
        <f t="shared" si="9"/>
        <v/>
      </c>
      <c r="O114" s="53"/>
      <c r="P114" s="61" t="str">
        <f>IF($A114="","",INDEX(Data!$2:$9996,ROW(P114)-4,MATCH(P$5,Data!$2:$2,0)))</f>
        <v/>
      </c>
      <c r="Q114" s="52" t="str">
        <f>IF($A114="","",INDEX(Data!$2:$9996,ROW(Q114)-4,MATCH(Q$5,Data!$2:$2,0)))</f>
        <v/>
      </c>
      <c r="R114" s="52" t="str">
        <f>IF($A114="","",INDEX(Data!$2:$9996,ROW(R114)-4,MATCH(R$5,Data!$2:$2,0)))</f>
        <v/>
      </c>
      <c r="S114" s="52" t="str">
        <f>IF($A114="","",INDEX(Data!$2:$9996,ROW(S114)-4,MATCH(S$5,Data!$2:$2,0)))</f>
        <v/>
      </c>
      <c r="T114" s="52" t="str">
        <f t="shared" si="12"/>
        <v/>
      </c>
      <c r="U114" s="52" t="str">
        <f>IF($A114="","",INDEX(Data!$2:$9996,ROW(U114)-4,MATCH(U$5,Data!$2:$2,0)))</f>
        <v/>
      </c>
      <c r="V114" s="52" t="str">
        <f>IF($A114="","",INDEX(Data!$2:$9996,ROW(V114)-4,MATCH(V$5,Data!$2:$2,0)))</f>
        <v/>
      </c>
      <c r="W114" s="53"/>
      <c r="X114" s="59" t="str">
        <f>IF($A114="","",INDEX(Data!$2:$9996,ROW(X114)-4,MATCH(X$5,Data!$2:$2,0)))</f>
        <v/>
      </c>
      <c r="Y114" s="54" t="str">
        <f>IF($A114="","",INDEX(Data!$2:$9996,ROW(Y114)-4,MATCH(Y$5,Data!$2:$2,0)))</f>
        <v/>
      </c>
      <c r="Z114" s="54" t="str">
        <f>IF($A114="","",INDEX(Data!$2:$9996,ROW(Z114)-4,MATCH(Z$5,Data!$2:$2,0)))</f>
        <v/>
      </c>
      <c r="AA114" s="54" t="str">
        <f>IF($A114="","",INDEX(Data!$2:$9996,ROW(AA114)-4,MATCH(AA$5,Data!$2:$2,0)))</f>
        <v/>
      </c>
      <c r="AB114" s="53"/>
      <c r="AC114" s="51" t="str">
        <f>IF($A114="","",INDEX(Data!$2:$9996,ROW(AC114)-4,MATCH(AC$5,Data!$2:$2,0)))</f>
        <v/>
      </c>
      <c r="AD114" s="52" t="str">
        <f>IF($A114="","",INDEX(Data!$2:$9996,ROW(AD114)-4,MATCH(AD$5,Data!$2:$2,0)))</f>
        <v/>
      </c>
      <c r="AE114" s="52" t="str">
        <f>IF($A114="","",INDEX(Data!$2:$9996,ROW(AE114)-4,MATCH(AE$5,Data!$2:$2,0)))</f>
        <v/>
      </c>
      <c r="AF114" s="52" t="str">
        <f>IF($A114="","",INDEX(Data!$2:$9996,ROW(AF114)-4,MATCH(AF$5,Data!$2:$2,0)))</f>
        <v/>
      </c>
      <c r="AG114" s="52" t="str">
        <f>IF($A114="","",INDEX(Data!$2:$9996,ROW(AG114)-4,MATCH(AG$5,Data!$2:$2,0)))</f>
        <v/>
      </c>
      <c r="AH114" s="52" t="str">
        <f>IF($A114="","",INDEX(Data!$2:$9996,ROW(AH114)-4,MATCH(AH$5,Data!$2:$2,0)))</f>
        <v/>
      </c>
      <c r="AI114" s="52" t="str">
        <f>IF($A114="","",INDEX(Data!$2:$9996,ROW(AI114)-4,MATCH(AI$5,Data!$2:$2,0)))</f>
        <v/>
      </c>
      <c r="AJ114" s="52" t="str">
        <f>IF($A114="","",INDEX(Data!$2:$9996,ROW(AJ114)-4,MATCH(AJ$5,Data!$2:$2,0)))</f>
        <v/>
      </c>
      <c r="AK114" s="52" t="str">
        <f>IF($A114="","",INDEX(Data!$2:$9996,ROW(AK114)-4,MATCH(AK$5,Data!$2:$2,0)))</f>
        <v/>
      </c>
      <c r="AL114" s="52" t="str">
        <f>IF($A114="","",INDEX(Data!$2:$9996,ROW(AL114)-4,MATCH(AL$5,Data!$2:$2,0)))</f>
        <v/>
      </c>
      <c r="AM114" s="52" t="str">
        <f>IF($A114="","",INDEX(Data!$2:$9996,ROW(AM114)-4,MATCH(AM$5,Data!$2:$2,0)))</f>
        <v/>
      </c>
      <c r="AN114" s="52" t="str">
        <f>IF($A114="","",INDEX(Data!$2:$9996,ROW(AN114)-4,MATCH(AN$5,Data!$2:$2,0)))</f>
        <v/>
      </c>
      <c r="AO114" s="53"/>
      <c r="AP114" s="52" t="str">
        <f>IF($A114="","",INDEX(Data!$2:$9996,ROW(AP114)-4,MATCH(AP$5,Data!$2:$2,0)))</f>
        <v/>
      </c>
      <c r="AQ114" s="52" t="str">
        <f>IF($A114="","",INDEX(Data!$2:$9996,ROW(AQ114)-4,MATCH(AQ$5,Data!$2:$2,0)))</f>
        <v/>
      </c>
      <c r="AR114" s="52" t="str">
        <f>IF($A114="","",INDEX(Data!$2:$9996,ROW(AR114)-4,MATCH(AR$5,Data!$2:$2,0)))</f>
        <v/>
      </c>
      <c r="AS114" s="52" t="str">
        <f>IF($A114="","",INDEX(Data!$2:$9996,ROW(AS114)-4,MATCH(AS$5,Data!$2:$2,0)))</f>
        <v/>
      </c>
      <c r="AT114" s="52" t="str">
        <f>IF($A114="","",INDEX(Data!$2:$9996,ROW(AT114)-4,MATCH(AT$5,Data!$2:$2,0)))</f>
        <v/>
      </c>
      <c r="AU114" s="53"/>
      <c r="AV114" s="52" t="str">
        <f>IF($A114="","",INDEX(Data!$2:$9996,ROW(AV114)-4,MATCH(AV$5,Data!$2:$2,0)))</f>
        <v/>
      </c>
      <c r="AW114" s="52" t="str">
        <f>IF($A114="","",INDEX(Data!$2:$9996,ROW(AW114)-4,MATCH(AW$5,Data!$2:$2,0)))</f>
        <v/>
      </c>
      <c r="AX114" s="52" t="str">
        <f>IF($A114="","",INDEX(Data!$2:$9996,ROW(AX114)-4,MATCH(AX$5,Data!$2:$2,0)))</f>
        <v/>
      </c>
      <c r="AY114" s="52" t="str">
        <f>IF($A114="","",INDEX(Data!$2:$9996,ROW(AY114)-4,MATCH(AY$5,Data!$2:$2,0)))</f>
        <v/>
      </c>
      <c r="AZ114" s="75" t="str">
        <f>IF($A114="","",INDEX(Data!$2:$9996,ROW(AZ114)-4,MATCH(AZ$5,Data!$2:$2,0)))</f>
        <v/>
      </c>
    </row>
    <row r="115" spans="1:52" x14ac:dyDescent="0.25">
      <c r="A115" s="23" t="s">
        <v>206</v>
      </c>
      <c r="B115" s="47" t="str">
        <f>IF($A115="","",INDEX(Data!$2:$9996,ROW(B115)-4,MATCH(B$5,Data!$2:$2,0)))</f>
        <v/>
      </c>
      <c r="C115" s="48" t="str">
        <f>IF($A115="","",INDEX(Data!$2:$9996,ROW(C115)-4,MATCH(C$5,Data!$2:$2,0)))</f>
        <v/>
      </c>
      <c r="D115" s="49" t="str">
        <f>IF($A115="","",INDEX(Data!$2:$9996,ROW(D115)-4,MATCH(D$5,Data!$2:$2,0)))</f>
        <v/>
      </c>
      <c r="E115" s="49" t="str">
        <f>IF($A115="","",INDEX(Data!$2:$9996,ROW(E115)-4,MATCH(E$5,Data!$2:$2,0)))</f>
        <v/>
      </c>
      <c r="F115" s="53"/>
      <c r="G115" s="62" t="str">
        <f>IF($A115="","",INDEX(Data!$2:$9996,ROW(G115)-4,MATCH(G$5,Data!$2:$2,0)))</f>
        <v/>
      </c>
      <c r="H115" s="49" t="str">
        <f t="shared" si="11"/>
        <v/>
      </c>
      <c r="I115" s="62" t="str">
        <f>IF($A115="","",INDEX(Data!$2:$9996,ROW(I115)-4,MATCH(I$5,Data!$2:$2,0)))</f>
        <v/>
      </c>
      <c r="J115" s="49" t="str">
        <f t="shared" si="7"/>
        <v/>
      </c>
      <c r="K115" s="62" t="str">
        <f>IF($A115="","",INDEX(Data!$2:$9996,ROW(K115)-4,MATCH(K$5,Data!$2:$2,0)))</f>
        <v/>
      </c>
      <c r="L115" s="49" t="str">
        <f t="shared" si="8"/>
        <v/>
      </c>
      <c r="M115" s="49" t="str">
        <f>IF($A115="","",INDEX(Data!$2:$9996,ROW(M115)-4,MATCH(M$5,Data!$2:$2,0)))</f>
        <v/>
      </c>
      <c r="N115" s="49" t="str">
        <f t="shared" si="9"/>
        <v/>
      </c>
      <c r="O115" s="53"/>
      <c r="P115" s="62" t="str">
        <f>IF($A115="","",INDEX(Data!$2:$9996,ROW(P115)-4,MATCH(P$5,Data!$2:$2,0)))</f>
        <v/>
      </c>
      <c r="Q115" s="49" t="str">
        <f>IF($A115="","",INDEX(Data!$2:$9996,ROW(Q115)-4,MATCH(Q$5,Data!$2:$2,0)))</f>
        <v/>
      </c>
      <c r="R115" s="49" t="str">
        <f>IF($A115="","",INDEX(Data!$2:$9996,ROW(R115)-4,MATCH(R$5,Data!$2:$2,0)))</f>
        <v/>
      </c>
      <c r="S115" s="49" t="str">
        <f>IF($A115="","",INDEX(Data!$2:$9996,ROW(S115)-4,MATCH(S$5,Data!$2:$2,0)))</f>
        <v/>
      </c>
      <c r="T115" s="49" t="str">
        <f t="shared" si="12"/>
        <v/>
      </c>
      <c r="U115" s="49" t="str">
        <f>IF($A115="","",INDEX(Data!$2:$9996,ROW(U115)-4,MATCH(U$5,Data!$2:$2,0)))</f>
        <v/>
      </c>
      <c r="V115" s="49" t="str">
        <f>IF($A115="","",INDEX(Data!$2:$9996,ROW(V115)-4,MATCH(V$5,Data!$2:$2,0)))</f>
        <v/>
      </c>
      <c r="W115" s="53"/>
      <c r="X115" s="55" t="str">
        <f>IF($A115="","",INDEX(Data!$2:$9996,ROW(X115)-4,MATCH(X$5,Data!$2:$2,0)))</f>
        <v/>
      </c>
      <c r="Y115" s="56" t="str">
        <f>IF($A115="","",INDEX(Data!$2:$9996,ROW(Y115)-4,MATCH(Y$5,Data!$2:$2,0)))</f>
        <v/>
      </c>
      <c r="Z115" s="56" t="str">
        <f>IF($A115="","",INDEX(Data!$2:$9996,ROW(Z115)-4,MATCH(Z$5,Data!$2:$2,0)))</f>
        <v/>
      </c>
      <c r="AA115" s="56" t="str">
        <f>IF($A115="","",INDEX(Data!$2:$9996,ROW(AA115)-4,MATCH(AA$5,Data!$2:$2,0)))</f>
        <v/>
      </c>
      <c r="AB115" s="53"/>
      <c r="AC115" s="49" t="str">
        <f>IF($A115="","",INDEX(Data!$2:$9996,ROW(AC115)-4,MATCH(AC$5,Data!$2:$2,0)))</f>
        <v/>
      </c>
      <c r="AD115" s="49" t="str">
        <f>IF($A115="","",INDEX(Data!$2:$9996,ROW(AD115)-4,MATCH(AD$5,Data!$2:$2,0)))</f>
        <v/>
      </c>
      <c r="AE115" s="49" t="str">
        <f>IF($A115="","",INDEX(Data!$2:$9996,ROW(AE115)-4,MATCH(AE$5,Data!$2:$2,0)))</f>
        <v/>
      </c>
      <c r="AF115" s="49" t="str">
        <f>IF($A115="","",INDEX(Data!$2:$9996,ROW(AF115)-4,MATCH(AF$5,Data!$2:$2,0)))</f>
        <v/>
      </c>
      <c r="AG115" s="49" t="str">
        <f>IF($A115="","",INDEX(Data!$2:$9996,ROW(AG115)-4,MATCH(AG$5,Data!$2:$2,0)))</f>
        <v/>
      </c>
      <c r="AH115" s="49" t="str">
        <f>IF($A115="","",INDEX(Data!$2:$9996,ROW(AH115)-4,MATCH(AH$5,Data!$2:$2,0)))</f>
        <v/>
      </c>
      <c r="AI115" s="49" t="str">
        <f>IF($A115="","",INDEX(Data!$2:$9996,ROW(AI115)-4,MATCH(AI$5,Data!$2:$2,0)))</f>
        <v/>
      </c>
      <c r="AJ115" s="49" t="str">
        <f>IF($A115="","",INDEX(Data!$2:$9996,ROW(AJ115)-4,MATCH(AJ$5,Data!$2:$2,0)))</f>
        <v/>
      </c>
      <c r="AK115" s="49" t="str">
        <f>IF($A115="","",INDEX(Data!$2:$9996,ROW(AK115)-4,MATCH(AK$5,Data!$2:$2,0)))</f>
        <v/>
      </c>
      <c r="AL115" s="49" t="str">
        <f>IF($A115="","",INDEX(Data!$2:$9996,ROW(AL115)-4,MATCH(AL$5,Data!$2:$2,0)))</f>
        <v/>
      </c>
      <c r="AM115" s="49" t="str">
        <f>IF($A115="","",INDEX(Data!$2:$9996,ROW(AM115)-4,MATCH(AM$5,Data!$2:$2,0)))</f>
        <v/>
      </c>
      <c r="AN115" s="49" t="str">
        <f>IF($A115="","",INDEX(Data!$2:$9996,ROW(AN115)-4,MATCH(AN$5,Data!$2:$2,0)))</f>
        <v/>
      </c>
      <c r="AO115" s="53"/>
      <c r="AP115" s="49" t="str">
        <f>IF($A115="","",INDEX(Data!$2:$9996,ROW(AP115)-4,MATCH(AP$5,Data!$2:$2,0)))</f>
        <v/>
      </c>
      <c r="AQ115" s="49" t="str">
        <f>IF($A115="","",INDEX(Data!$2:$9996,ROW(AQ115)-4,MATCH(AQ$5,Data!$2:$2,0)))</f>
        <v/>
      </c>
      <c r="AR115" s="49" t="str">
        <f>IF($A115="","",INDEX(Data!$2:$9996,ROW(AR115)-4,MATCH(AR$5,Data!$2:$2,0)))</f>
        <v/>
      </c>
      <c r="AS115" s="49" t="str">
        <f>IF($A115="","",INDEX(Data!$2:$9996,ROW(AS115)-4,MATCH(AS$5,Data!$2:$2,0)))</f>
        <v/>
      </c>
      <c r="AT115" s="49" t="str">
        <f>IF($A115="","",INDEX(Data!$2:$9996,ROW(AT115)-4,MATCH(AT$5,Data!$2:$2,0)))</f>
        <v/>
      </c>
      <c r="AU115" s="53"/>
      <c r="AV115" s="49" t="str">
        <f>IF($A115="","",INDEX(Data!$2:$9996,ROW(AV115)-4,MATCH(AV$5,Data!$2:$2,0)))</f>
        <v/>
      </c>
      <c r="AW115" s="49" t="str">
        <f>IF($A115="","",INDEX(Data!$2:$9996,ROW(AW115)-4,MATCH(AW$5,Data!$2:$2,0)))</f>
        <v/>
      </c>
      <c r="AX115" s="49" t="str">
        <f>IF($A115="","",INDEX(Data!$2:$9996,ROW(AX115)-4,MATCH(AX$5,Data!$2:$2,0)))</f>
        <v/>
      </c>
      <c r="AY115" s="49" t="str">
        <f>IF($A115="","",INDEX(Data!$2:$9996,ROW(AY115)-4,MATCH(AY$5,Data!$2:$2,0)))</f>
        <v/>
      </c>
      <c r="AZ115" s="76" t="str">
        <f>IF($A115="","",INDEX(Data!$2:$9996,ROW(AZ115)-4,MATCH(AZ$5,Data!$2:$2,0)))</f>
        <v/>
      </c>
    </row>
    <row r="116" spans="1:52" s="15" customFormat="1" x14ac:dyDescent="0.25">
      <c r="A116" s="24" t="s">
        <v>206</v>
      </c>
      <c r="B116" s="50" t="str">
        <f>IF($A116="","",INDEX(Data!$2:$9996,ROW(B116)-4,MATCH(B$5,Data!$2:$2,0)))</f>
        <v/>
      </c>
      <c r="C116" s="51" t="str">
        <f>IF($A116="","",INDEX(Data!$2:$9996,ROW(C116)-4,MATCH(C$5,Data!$2:$2,0)))</f>
        <v/>
      </c>
      <c r="D116" s="52" t="str">
        <f>IF($A116="","",INDEX(Data!$2:$9996,ROW(D116)-4,MATCH(D$5,Data!$2:$2,0)))</f>
        <v/>
      </c>
      <c r="E116" s="52" t="str">
        <f>IF($A116="","",INDEX(Data!$2:$9996,ROW(E116)-4,MATCH(E$5,Data!$2:$2,0)))</f>
        <v/>
      </c>
      <c r="F116" s="53"/>
      <c r="G116" s="61" t="str">
        <f>IF($A116="","",INDEX(Data!$2:$9996,ROW(G116)-4,MATCH(G$5,Data!$2:$2,0)))</f>
        <v/>
      </c>
      <c r="H116" s="52" t="str">
        <f t="shared" si="11"/>
        <v/>
      </c>
      <c r="I116" s="61" t="str">
        <f>IF($A116="","",INDEX(Data!$2:$9996,ROW(I116)-4,MATCH(I$5,Data!$2:$2,0)))</f>
        <v/>
      </c>
      <c r="J116" s="52" t="str">
        <f t="shared" si="7"/>
        <v/>
      </c>
      <c r="K116" s="61" t="str">
        <f>IF($A116="","",INDEX(Data!$2:$9996,ROW(K116)-4,MATCH(K$5,Data!$2:$2,0)))</f>
        <v/>
      </c>
      <c r="L116" s="52" t="str">
        <f t="shared" si="8"/>
        <v/>
      </c>
      <c r="M116" s="52" t="str">
        <f>IF($A116="","",INDEX(Data!$2:$9996,ROW(M116)-4,MATCH(M$5,Data!$2:$2,0)))</f>
        <v/>
      </c>
      <c r="N116" s="52" t="str">
        <f t="shared" si="9"/>
        <v/>
      </c>
      <c r="O116" s="53"/>
      <c r="P116" s="61" t="str">
        <f>IF($A116="","",INDEX(Data!$2:$9996,ROW(P116)-4,MATCH(P$5,Data!$2:$2,0)))</f>
        <v/>
      </c>
      <c r="Q116" s="52" t="str">
        <f>IF($A116="","",INDEX(Data!$2:$9996,ROW(Q116)-4,MATCH(Q$5,Data!$2:$2,0)))</f>
        <v/>
      </c>
      <c r="R116" s="52" t="str">
        <f>IF($A116="","",INDEX(Data!$2:$9996,ROW(R116)-4,MATCH(R$5,Data!$2:$2,0)))</f>
        <v/>
      </c>
      <c r="S116" s="52" t="str">
        <f>IF($A116="","",INDEX(Data!$2:$9996,ROW(S116)-4,MATCH(S$5,Data!$2:$2,0)))</f>
        <v/>
      </c>
      <c r="T116" s="52" t="str">
        <f t="shared" si="12"/>
        <v/>
      </c>
      <c r="U116" s="52" t="str">
        <f>IF($A116="","",INDEX(Data!$2:$9996,ROW(U116)-4,MATCH(U$5,Data!$2:$2,0)))</f>
        <v/>
      </c>
      <c r="V116" s="52" t="str">
        <f>IF($A116="","",INDEX(Data!$2:$9996,ROW(V116)-4,MATCH(V$5,Data!$2:$2,0)))</f>
        <v/>
      </c>
      <c r="W116" s="53"/>
      <c r="X116" s="59" t="str">
        <f>IF($A116="","",INDEX(Data!$2:$9996,ROW(X116)-4,MATCH(X$5,Data!$2:$2,0)))</f>
        <v/>
      </c>
      <c r="Y116" s="54" t="str">
        <f>IF($A116="","",INDEX(Data!$2:$9996,ROW(Y116)-4,MATCH(Y$5,Data!$2:$2,0)))</f>
        <v/>
      </c>
      <c r="Z116" s="54" t="str">
        <f>IF($A116="","",INDEX(Data!$2:$9996,ROW(Z116)-4,MATCH(Z$5,Data!$2:$2,0)))</f>
        <v/>
      </c>
      <c r="AA116" s="54" t="str">
        <f>IF($A116="","",INDEX(Data!$2:$9996,ROW(AA116)-4,MATCH(AA$5,Data!$2:$2,0)))</f>
        <v/>
      </c>
      <c r="AB116" s="53"/>
      <c r="AC116" s="51" t="str">
        <f>IF($A116="","",INDEX(Data!$2:$9996,ROW(AC116)-4,MATCH(AC$5,Data!$2:$2,0)))</f>
        <v/>
      </c>
      <c r="AD116" s="52" t="str">
        <f>IF($A116="","",INDEX(Data!$2:$9996,ROW(AD116)-4,MATCH(AD$5,Data!$2:$2,0)))</f>
        <v/>
      </c>
      <c r="AE116" s="52" t="str">
        <f>IF($A116="","",INDEX(Data!$2:$9996,ROW(AE116)-4,MATCH(AE$5,Data!$2:$2,0)))</f>
        <v/>
      </c>
      <c r="AF116" s="52" t="str">
        <f>IF($A116="","",INDEX(Data!$2:$9996,ROW(AF116)-4,MATCH(AF$5,Data!$2:$2,0)))</f>
        <v/>
      </c>
      <c r="AG116" s="52" t="str">
        <f>IF($A116="","",INDEX(Data!$2:$9996,ROW(AG116)-4,MATCH(AG$5,Data!$2:$2,0)))</f>
        <v/>
      </c>
      <c r="AH116" s="52" t="str">
        <f>IF($A116="","",INDEX(Data!$2:$9996,ROW(AH116)-4,MATCH(AH$5,Data!$2:$2,0)))</f>
        <v/>
      </c>
      <c r="AI116" s="52" t="str">
        <f>IF($A116="","",INDEX(Data!$2:$9996,ROW(AI116)-4,MATCH(AI$5,Data!$2:$2,0)))</f>
        <v/>
      </c>
      <c r="AJ116" s="52" t="str">
        <f>IF($A116="","",INDEX(Data!$2:$9996,ROW(AJ116)-4,MATCH(AJ$5,Data!$2:$2,0)))</f>
        <v/>
      </c>
      <c r="AK116" s="52" t="str">
        <f>IF($A116="","",INDEX(Data!$2:$9996,ROW(AK116)-4,MATCH(AK$5,Data!$2:$2,0)))</f>
        <v/>
      </c>
      <c r="AL116" s="52" t="str">
        <f>IF($A116="","",INDEX(Data!$2:$9996,ROW(AL116)-4,MATCH(AL$5,Data!$2:$2,0)))</f>
        <v/>
      </c>
      <c r="AM116" s="52" t="str">
        <f>IF($A116="","",INDEX(Data!$2:$9996,ROW(AM116)-4,MATCH(AM$5,Data!$2:$2,0)))</f>
        <v/>
      </c>
      <c r="AN116" s="52" t="str">
        <f>IF($A116="","",INDEX(Data!$2:$9996,ROW(AN116)-4,MATCH(AN$5,Data!$2:$2,0)))</f>
        <v/>
      </c>
      <c r="AO116" s="53"/>
      <c r="AP116" s="52" t="str">
        <f>IF($A116="","",INDEX(Data!$2:$9996,ROW(AP116)-4,MATCH(AP$5,Data!$2:$2,0)))</f>
        <v/>
      </c>
      <c r="AQ116" s="52" t="str">
        <f>IF($A116="","",INDEX(Data!$2:$9996,ROW(AQ116)-4,MATCH(AQ$5,Data!$2:$2,0)))</f>
        <v/>
      </c>
      <c r="AR116" s="52" t="str">
        <f>IF($A116="","",INDEX(Data!$2:$9996,ROW(AR116)-4,MATCH(AR$5,Data!$2:$2,0)))</f>
        <v/>
      </c>
      <c r="AS116" s="52" t="str">
        <f>IF($A116="","",INDEX(Data!$2:$9996,ROW(AS116)-4,MATCH(AS$5,Data!$2:$2,0)))</f>
        <v/>
      </c>
      <c r="AT116" s="52" t="str">
        <f>IF($A116="","",INDEX(Data!$2:$9996,ROW(AT116)-4,MATCH(AT$5,Data!$2:$2,0)))</f>
        <v/>
      </c>
      <c r="AU116" s="53"/>
      <c r="AV116" s="52" t="str">
        <f>IF($A116="","",INDEX(Data!$2:$9996,ROW(AV116)-4,MATCH(AV$5,Data!$2:$2,0)))</f>
        <v/>
      </c>
      <c r="AW116" s="52" t="str">
        <f>IF($A116="","",INDEX(Data!$2:$9996,ROW(AW116)-4,MATCH(AW$5,Data!$2:$2,0)))</f>
        <v/>
      </c>
      <c r="AX116" s="52" t="str">
        <f>IF($A116="","",INDEX(Data!$2:$9996,ROW(AX116)-4,MATCH(AX$5,Data!$2:$2,0)))</f>
        <v/>
      </c>
      <c r="AY116" s="52" t="str">
        <f>IF($A116="","",INDEX(Data!$2:$9996,ROW(AY116)-4,MATCH(AY$5,Data!$2:$2,0)))</f>
        <v/>
      </c>
      <c r="AZ116" s="75" t="str">
        <f>IF($A116="","",INDEX(Data!$2:$9996,ROW(AZ116)-4,MATCH(AZ$5,Data!$2:$2,0)))</f>
        <v/>
      </c>
    </row>
    <row r="117" spans="1:52" x14ac:dyDescent="0.25">
      <c r="A117" s="23" t="s">
        <v>206</v>
      </c>
      <c r="B117" s="47" t="str">
        <f>IF($A117="","",INDEX(Data!$2:$9996,ROW(B117)-4,MATCH(B$5,Data!$2:$2,0)))</f>
        <v/>
      </c>
      <c r="C117" s="48" t="str">
        <f>IF($A117="","",INDEX(Data!$2:$9996,ROW(C117)-4,MATCH(C$5,Data!$2:$2,0)))</f>
        <v/>
      </c>
      <c r="D117" s="49" t="str">
        <f>IF($A117="","",INDEX(Data!$2:$9996,ROW(D117)-4,MATCH(D$5,Data!$2:$2,0)))</f>
        <v/>
      </c>
      <c r="E117" s="49" t="str">
        <f>IF($A117="","",INDEX(Data!$2:$9996,ROW(E117)-4,MATCH(E$5,Data!$2:$2,0)))</f>
        <v/>
      </c>
      <c r="F117" s="53"/>
      <c r="G117" s="62" t="str">
        <f>IF($A117="","",INDEX(Data!$2:$9996,ROW(G117)-4,MATCH(G$5,Data!$2:$2,0)))</f>
        <v/>
      </c>
      <c r="H117" s="49" t="str">
        <f t="shared" si="11"/>
        <v/>
      </c>
      <c r="I117" s="62" t="str">
        <f>IF($A117="","",INDEX(Data!$2:$9996,ROW(I117)-4,MATCH(I$5,Data!$2:$2,0)))</f>
        <v/>
      </c>
      <c r="J117" s="49" t="str">
        <f t="shared" si="7"/>
        <v/>
      </c>
      <c r="K117" s="62" t="str">
        <f>IF($A117="","",INDEX(Data!$2:$9996,ROW(K117)-4,MATCH(K$5,Data!$2:$2,0)))</f>
        <v/>
      </c>
      <c r="L117" s="49" t="str">
        <f t="shared" si="8"/>
        <v/>
      </c>
      <c r="M117" s="49" t="str">
        <f>IF($A117="","",INDEX(Data!$2:$9996,ROW(M117)-4,MATCH(M$5,Data!$2:$2,0)))</f>
        <v/>
      </c>
      <c r="N117" s="49" t="str">
        <f t="shared" si="9"/>
        <v/>
      </c>
      <c r="O117" s="53"/>
      <c r="P117" s="62" t="str">
        <f>IF($A117="","",INDEX(Data!$2:$9996,ROW(P117)-4,MATCH(P$5,Data!$2:$2,0)))</f>
        <v/>
      </c>
      <c r="Q117" s="49" t="str">
        <f>IF($A117="","",INDEX(Data!$2:$9996,ROW(Q117)-4,MATCH(Q$5,Data!$2:$2,0)))</f>
        <v/>
      </c>
      <c r="R117" s="49" t="str">
        <f>IF($A117="","",INDEX(Data!$2:$9996,ROW(R117)-4,MATCH(R$5,Data!$2:$2,0)))</f>
        <v/>
      </c>
      <c r="S117" s="49" t="str">
        <f>IF($A117="","",INDEX(Data!$2:$9996,ROW(S117)-4,MATCH(S$5,Data!$2:$2,0)))</f>
        <v/>
      </c>
      <c r="T117" s="49" t="str">
        <f t="shared" si="12"/>
        <v/>
      </c>
      <c r="U117" s="49" t="str">
        <f>IF($A117="","",INDEX(Data!$2:$9996,ROW(U117)-4,MATCH(U$5,Data!$2:$2,0)))</f>
        <v/>
      </c>
      <c r="V117" s="49" t="str">
        <f>IF($A117="","",INDEX(Data!$2:$9996,ROW(V117)-4,MATCH(V$5,Data!$2:$2,0)))</f>
        <v/>
      </c>
      <c r="W117" s="53"/>
      <c r="X117" s="55" t="str">
        <f>IF($A117="","",INDEX(Data!$2:$9996,ROW(X117)-4,MATCH(X$5,Data!$2:$2,0)))</f>
        <v/>
      </c>
      <c r="Y117" s="56" t="str">
        <f>IF($A117="","",INDEX(Data!$2:$9996,ROW(Y117)-4,MATCH(Y$5,Data!$2:$2,0)))</f>
        <v/>
      </c>
      <c r="Z117" s="56" t="str">
        <f>IF($A117="","",INDEX(Data!$2:$9996,ROW(Z117)-4,MATCH(Z$5,Data!$2:$2,0)))</f>
        <v/>
      </c>
      <c r="AA117" s="56" t="str">
        <f>IF($A117="","",INDEX(Data!$2:$9996,ROW(AA117)-4,MATCH(AA$5,Data!$2:$2,0)))</f>
        <v/>
      </c>
      <c r="AB117" s="53"/>
      <c r="AC117" s="49" t="str">
        <f>IF($A117="","",INDEX(Data!$2:$9996,ROW(AC117)-4,MATCH(AC$5,Data!$2:$2,0)))</f>
        <v/>
      </c>
      <c r="AD117" s="49" t="str">
        <f>IF($A117="","",INDEX(Data!$2:$9996,ROW(AD117)-4,MATCH(AD$5,Data!$2:$2,0)))</f>
        <v/>
      </c>
      <c r="AE117" s="49" t="str">
        <f>IF($A117="","",INDEX(Data!$2:$9996,ROW(AE117)-4,MATCH(AE$5,Data!$2:$2,0)))</f>
        <v/>
      </c>
      <c r="AF117" s="49" t="str">
        <f>IF($A117="","",INDEX(Data!$2:$9996,ROW(AF117)-4,MATCH(AF$5,Data!$2:$2,0)))</f>
        <v/>
      </c>
      <c r="AG117" s="49" t="str">
        <f>IF($A117="","",INDEX(Data!$2:$9996,ROW(AG117)-4,MATCH(AG$5,Data!$2:$2,0)))</f>
        <v/>
      </c>
      <c r="AH117" s="49" t="str">
        <f>IF($A117="","",INDEX(Data!$2:$9996,ROW(AH117)-4,MATCH(AH$5,Data!$2:$2,0)))</f>
        <v/>
      </c>
      <c r="AI117" s="49" t="str">
        <f>IF($A117="","",INDEX(Data!$2:$9996,ROW(AI117)-4,MATCH(AI$5,Data!$2:$2,0)))</f>
        <v/>
      </c>
      <c r="AJ117" s="49" t="str">
        <f>IF($A117="","",INDEX(Data!$2:$9996,ROW(AJ117)-4,MATCH(AJ$5,Data!$2:$2,0)))</f>
        <v/>
      </c>
      <c r="AK117" s="49" t="str">
        <f>IF($A117="","",INDEX(Data!$2:$9996,ROW(AK117)-4,MATCH(AK$5,Data!$2:$2,0)))</f>
        <v/>
      </c>
      <c r="AL117" s="49" t="str">
        <f>IF($A117="","",INDEX(Data!$2:$9996,ROW(AL117)-4,MATCH(AL$5,Data!$2:$2,0)))</f>
        <v/>
      </c>
      <c r="AM117" s="49" t="str">
        <f>IF($A117="","",INDEX(Data!$2:$9996,ROW(AM117)-4,MATCH(AM$5,Data!$2:$2,0)))</f>
        <v/>
      </c>
      <c r="AN117" s="49" t="str">
        <f>IF($A117="","",INDEX(Data!$2:$9996,ROW(AN117)-4,MATCH(AN$5,Data!$2:$2,0)))</f>
        <v/>
      </c>
      <c r="AO117" s="53"/>
      <c r="AP117" s="49" t="str">
        <f>IF($A117="","",INDEX(Data!$2:$9996,ROW(AP117)-4,MATCH(AP$5,Data!$2:$2,0)))</f>
        <v/>
      </c>
      <c r="AQ117" s="49" t="str">
        <f>IF($A117="","",INDEX(Data!$2:$9996,ROW(AQ117)-4,MATCH(AQ$5,Data!$2:$2,0)))</f>
        <v/>
      </c>
      <c r="AR117" s="49" t="str">
        <f>IF($A117="","",INDEX(Data!$2:$9996,ROW(AR117)-4,MATCH(AR$5,Data!$2:$2,0)))</f>
        <v/>
      </c>
      <c r="AS117" s="49" t="str">
        <f>IF($A117="","",INDEX(Data!$2:$9996,ROW(AS117)-4,MATCH(AS$5,Data!$2:$2,0)))</f>
        <v/>
      </c>
      <c r="AT117" s="49" t="str">
        <f>IF($A117="","",INDEX(Data!$2:$9996,ROW(AT117)-4,MATCH(AT$5,Data!$2:$2,0)))</f>
        <v/>
      </c>
      <c r="AU117" s="53"/>
      <c r="AV117" s="49" t="str">
        <f>IF($A117="","",INDEX(Data!$2:$9996,ROW(AV117)-4,MATCH(AV$5,Data!$2:$2,0)))</f>
        <v/>
      </c>
      <c r="AW117" s="49" t="str">
        <f>IF($A117="","",INDEX(Data!$2:$9996,ROW(AW117)-4,MATCH(AW$5,Data!$2:$2,0)))</f>
        <v/>
      </c>
      <c r="AX117" s="49" t="str">
        <f>IF($A117="","",INDEX(Data!$2:$9996,ROW(AX117)-4,MATCH(AX$5,Data!$2:$2,0)))</f>
        <v/>
      </c>
      <c r="AY117" s="49" t="str">
        <f>IF($A117="","",INDEX(Data!$2:$9996,ROW(AY117)-4,MATCH(AY$5,Data!$2:$2,0)))</f>
        <v/>
      </c>
      <c r="AZ117" s="76" t="str">
        <f>IF($A117="","",INDEX(Data!$2:$9996,ROW(AZ117)-4,MATCH(AZ$5,Data!$2:$2,0)))</f>
        <v/>
      </c>
    </row>
    <row r="118" spans="1:52" s="15" customFormat="1" x14ac:dyDescent="0.25">
      <c r="A118" s="24" t="s">
        <v>206</v>
      </c>
      <c r="B118" s="50" t="str">
        <f>IF($A118="","",INDEX(Data!$2:$9996,ROW(B118)-4,MATCH(B$5,Data!$2:$2,0)))</f>
        <v/>
      </c>
      <c r="C118" s="51" t="str">
        <f>IF($A118="","",INDEX(Data!$2:$9996,ROW(C118)-4,MATCH(C$5,Data!$2:$2,0)))</f>
        <v/>
      </c>
      <c r="D118" s="52" t="str">
        <f>IF($A118="","",INDEX(Data!$2:$9996,ROW(D118)-4,MATCH(D$5,Data!$2:$2,0)))</f>
        <v/>
      </c>
      <c r="E118" s="52" t="str">
        <f>IF($A118="","",INDEX(Data!$2:$9996,ROW(E118)-4,MATCH(E$5,Data!$2:$2,0)))</f>
        <v/>
      </c>
      <c r="F118" s="53"/>
      <c r="G118" s="61" t="str">
        <f>IF($A118="","",INDEX(Data!$2:$9996,ROW(G118)-4,MATCH(G$5,Data!$2:$2,0)))</f>
        <v/>
      </c>
      <c r="H118" s="52" t="str">
        <f t="shared" si="11"/>
        <v/>
      </c>
      <c r="I118" s="61" t="str">
        <f>IF($A118="","",INDEX(Data!$2:$9996,ROW(I118)-4,MATCH(I$5,Data!$2:$2,0)))</f>
        <v/>
      </c>
      <c r="J118" s="52" t="str">
        <f t="shared" si="7"/>
        <v/>
      </c>
      <c r="K118" s="61" t="str">
        <f>IF($A118="","",INDEX(Data!$2:$9996,ROW(K118)-4,MATCH(K$5,Data!$2:$2,0)))</f>
        <v/>
      </c>
      <c r="L118" s="52" t="str">
        <f t="shared" si="8"/>
        <v/>
      </c>
      <c r="M118" s="52" t="str">
        <f>IF($A118="","",INDEX(Data!$2:$9996,ROW(M118)-4,MATCH(M$5,Data!$2:$2,0)))</f>
        <v/>
      </c>
      <c r="N118" s="52" t="str">
        <f t="shared" si="9"/>
        <v/>
      </c>
      <c r="O118" s="53"/>
      <c r="P118" s="61" t="str">
        <f>IF($A118="","",INDEX(Data!$2:$9996,ROW(P118)-4,MATCH(P$5,Data!$2:$2,0)))</f>
        <v/>
      </c>
      <c r="Q118" s="52" t="str">
        <f>IF($A118="","",INDEX(Data!$2:$9996,ROW(Q118)-4,MATCH(Q$5,Data!$2:$2,0)))</f>
        <v/>
      </c>
      <c r="R118" s="52" t="str">
        <f>IF($A118="","",INDEX(Data!$2:$9996,ROW(R118)-4,MATCH(R$5,Data!$2:$2,0)))</f>
        <v/>
      </c>
      <c r="S118" s="52" t="str">
        <f>IF($A118="","",INDEX(Data!$2:$9996,ROW(S118)-4,MATCH(S$5,Data!$2:$2,0)))</f>
        <v/>
      </c>
      <c r="T118" s="52" t="str">
        <f t="shared" si="12"/>
        <v/>
      </c>
      <c r="U118" s="52" t="str">
        <f>IF($A118="","",INDEX(Data!$2:$9996,ROW(U118)-4,MATCH(U$5,Data!$2:$2,0)))</f>
        <v/>
      </c>
      <c r="V118" s="52" t="str">
        <f>IF($A118="","",INDEX(Data!$2:$9996,ROW(V118)-4,MATCH(V$5,Data!$2:$2,0)))</f>
        <v/>
      </c>
      <c r="W118" s="53"/>
      <c r="X118" s="59" t="str">
        <f>IF($A118="","",INDEX(Data!$2:$9996,ROW(X118)-4,MATCH(X$5,Data!$2:$2,0)))</f>
        <v/>
      </c>
      <c r="Y118" s="54" t="str">
        <f>IF($A118="","",INDEX(Data!$2:$9996,ROW(Y118)-4,MATCH(Y$5,Data!$2:$2,0)))</f>
        <v/>
      </c>
      <c r="Z118" s="54" t="str">
        <f>IF($A118="","",INDEX(Data!$2:$9996,ROW(Z118)-4,MATCH(Z$5,Data!$2:$2,0)))</f>
        <v/>
      </c>
      <c r="AA118" s="54" t="str">
        <f>IF($A118="","",INDEX(Data!$2:$9996,ROW(AA118)-4,MATCH(AA$5,Data!$2:$2,0)))</f>
        <v/>
      </c>
      <c r="AB118" s="53"/>
      <c r="AC118" s="51" t="str">
        <f>IF($A118="","",INDEX(Data!$2:$9996,ROW(AC118)-4,MATCH(AC$5,Data!$2:$2,0)))</f>
        <v/>
      </c>
      <c r="AD118" s="52" t="str">
        <f>IF($A118="","",INDEX(Data!$2:$9996,ROW(AD118)-4,MATCH(AD$5,Data!$2:$2,0)))</f>
        <v/>
      </c>
      <c r="AE118" s="52" t="str">
        <f>IF($A118="","",INDEX(Data!$2:$9996,ROW(AE118)-4,MATCH(AE$5,Data!$2:$2,0)))</f>
        <v/>
      </c>
      <c r="AF118" s="52" t="str">
        <f>IF($A118="","",INDEX(Data!$2:$9996,ROW(AF118)-4,MATCH(AF$5,Data!$2:$2,0)))</f>
        <v/>
      </c>
      <c r="AG118" s="52" t="str">
        <f>IF($A118="","",INDEX(Data!$2:$9996,ROW(AG118)-4,MATCH(AG$5,Data!$2:$2,0)))</f>
        <v/>
      </c>
      <c r="AH118" s="52" t="str">
        <f>IF($A118="","",INDEX(Data!$2:$9996,ROW(AH118)-4,MATCH(AH$5,Data!$2:$2,0)))</f>
        <v/>
      </c>
      <c r="AI118" s="52" t="str">
        <f>IF($A118="","",INDEX(Data!$2:$9996,ROW(AI118)-4,MATCH(AI$5,Data!$2:$2,0)))</f>
        <v/>
      </c>
      <c r="AJ118" s="52" t="str">
        <f>IF($A118="","",INDEX(Data!$2:$9996,ROW(AJ118)-4,MATCH(AJ$5,Data!$2:$2,0)))</f>
        <v/>
      </c>
      <c r="AK118" s="52" t="str">
        <f>IF($A118="","",INDEX(Data!$2:$9996,ROW(AK118)-4,MATCH(AK$5,Data!$2:$2,0)))</f>
        <v/>
      </c>
      <c r="AL118" s="52" t="str">
        <f>IF($A118="","",INDEX(Data!$2:$9996,ROW(AL118)-4,MATCH(AL$5,Data!$2:$2,0)))</f>
        <v/>
      </c>
      <c r="AM118" s="52" t="str">
        <f>IF($A118="","",INDEX(Data!$2:$9996,ROW(AM118)-4,MATCH(AM$5,Data!$2:$2,0)))</f>
        <v/>
      </c>
      <c r="AN118" s="52" t="str">
        <f>IF($A118="","",INDEX(Data!$2:$9996,ROW(AN118)-4,MATCH(AN$5,Data!$2:$2,0)))</f>
        <v/>
      </c>
      <c r="AO118" s="53"/>
      <c r="AP118" s="52" t="str">
        <f>IF($A118="","",INDEX(Data!$2:$9996,ROW(AP118)-4,MATCH(AP$5,Data!$2:$2,0)))</f>
        <v/>
      </c>
      <c r="AQ118" s="52" t="str">
        <f>IF($A118="","",INDEX(Data!$2:$9996,ROW(AQ118)-4,MATCH(AQ$5,Data!$2:$2,0)))</f>
        <v/>
      </c>
      <c r="AR118" s="52" t="str">
        <f>IF($A118="","",INDEX(Data!$2:$9996,ROW(AR118)-4,MATCH(AR$5,Data!$2:$2,0)))</f>
        <v/>
      </c>
      <c r="AS118" s="52" t="str">
        <f>IF($A118="","",INDEX(Data!$2:$9996,ROW(AS118)-4,MATCH(AS$5,Data!$2:$2,0)))</f>
        <v/>
      </c>
      <c r="AT118" s="52" t="str">
        <f>IF($A118="","",INDEX(Data!$2:$9996,ROW(AT118)-4,MATCH(AT$5,Data!$2:$2,0)))</f>
        <v/>
      </c>
      <c r="AU118" s="53"/>
      <c r="AV118" s="52" t="str">
        <f>IF($A118="","",INDEX(Data!$2:$9996,ROW(AV118)-4,MATCH(AV$5,Data!$2:$2,0)))</f>
        <v/>
      </c>
      <c r="AW118" s="52" t="str">
        <f>IF($A118="","",INDEX(Data!$2:$9996,ROW(AW118)-4,MATCH(AW$5,Data!$2:$2,0)))</f>
        <v/>
      </c>
      <c r="AX118" s="52" t="str">
        <f>IF($A118="","",INDEX(Data!$2:$9996,ROW(AX118)-4,MATCH(AX$5,Data!$2:$2,0)))</f>
        <v/>
      </c>
      <c r="AY118" s="52" t="str">
        <f>IF($A118="","",INDEX(Data!$2:$9996,ROW(AY118)-4,MATCH(AY$5,Data!$2:$2,0)))</f>
        <v/>
      </c>
      <c r="AZ118" s="75" t="str">
        <f>IF($A118="","",INDEX(Data!$2:$9996,ROW(AZ118)-4,MATCH(AZ$5,Data!$2:$2,0)))</f>
        <v/>
      </c>
    </row>
    <row r="119" spans="1:52" x14ac:dyDescent="0.25">
      <c r="A119" s="23" t="s">
        <v>206</v>
      </c>
      <c r="B119" s="47" t="str">
        <f>IF($A119="","",INDEX(Data!$2:$9996,ROW(B119)-4,MATCH(B$5,Data!$2:$2,0)))</f>
        <v/>
      </c>
      <c r="C119" s="48" t="str">
        <f>IF($A119="","",INDEX(Data!$2:$9996,ROW(C119)-4,MATCH(C$5,Data!$2:$2,0)))</f>
        <v/>
      </c>
      <c r="D119" s="49" t="str">
        <f>IF($A119="","",INDEX(Data!$2:$9996,ROW(D119)-4,MATCH(D$5,Data!$2:$2,0)))</f>
        <v/>
      </c>
      <c r="E119" s="49" t="str">
        <f>IF($A119="","",INDEX(Data!$2:$9996,ROW(E119)-4,MATCH(E$5,Data!$2:$2,0)))</f>
        <v/>
      </c>
      <c r="F119" s="53"/>
      <c r="G119" s="62" t="str">
        <f>IF($A119="","",INDEX(Data!$2:$9996,ROW(G119)-4,MATCH(G$5,Data!$2:$2,0)))</f>
        <v/>
      </c>
      <c r="H119" s="49" t="str">
        <f t="shared" si="11"/>
        <v/>
      </c>
      <c r="I119" s="62" t="str">
        <f>IF($A119="","",INDEX(Data!$2:$9996,ROW(I119)-4,MATCH(I$5,Data!$2:$2,0)))</f>
        <v/>
      </c>
      <c r="J119" s="49" t="str">
        <f t="shared" si="7"/>
        <v/>
      </c>
      <c r="K119" s="62" t="str">
        <f>IF($A119="","",INDEX(Data!$2:$9996,ROW(K119)-4,MATCH(K$5,Data!$2:$2,0)))</f>
        <v/>
      </c>
      <c r="L119" s="49" t="str">
        <f t="shared" si="8"/>
        <v/>
      </c>
      <c r="M119" s="49" t="str">
        <f>IF($A119="","",INDEX(Data!$2:$9996,ROW(M119)-4,MATCH(M$5,Data!$2:$2,0)))</f>
        <v/>
      </c>
      <c r="N119" s="49" t="str">
        <f t="shared" si="9"/>
        <v/>
      </c>
      <c r="O119" s="53"/>
      <c r="P119" s="62" t="str">
        <f>IF($A119="","",INDEX(Data!$2:$9996,ROW(P119)-4,MATCH(P$5,Data!$2:$2,0)))</f>
        <v/>
      </c>
      <c r="Q119" s="49" t="str">
        <f>IF($A119="","",INDEX(Data!$2:$9996,ROW(Q119)-4,MATCH(Q$5,Data!$2:$2,0)))</f>
        <v/>
      </c>
      <c r="R119" s="49" t="str">
        <f>IF($A119="","",INDEX(Data!$2:$9996,ROW(R119)-4,MATCH(R$5,Data!$2:$2,0)))</f>
        <v/>
      </c>
      <c r="S119" s="49" t="str">
        <f>IF($A119="","",INDEX(Data!$2:$9996,ROW(S119)-4,MATCH(S$5,Data!$2:$2,0)))</f>
        <v/>
      </c>
      <c r="T119" s="49" t="str">
        <f t="shared" si="12"/>
        <v/>
      </c>
      <c r="U119" s="49" t="str">
        <f>IF($A119="","",INDEX(Data!$2:$9996,ROW(U119)-4,MATCH(U$5,Data!$2:$2,0)))</f>
        <v/>
      </c>
      <c r="V119" s="49" t="str">
        <f>IF($A119="","",INDEX(Data!$2:$9996,ROW(V119)-4,MATCH(V$5,Data!$2:$2,0)))</f>
        <v/>
      </c>
      <c r="W119" s="53"/>
      <c r="X119" s="55" t="str">
        <f>IF($A119="","",INDEX(Data!$2:$9996,ROW(X119)-4,MATCH(X$5,Data!$2:$2,0)))</f>
        <v/>
      </c>
      <c r="Y119" s="56" t="str">
        <f>IF($A119="","",INDEX(Data!$2:$9996,ROW(Y119)-4,MATCH(Y$5,Data!$2:$2,0)))</f>
        <v/>
      </c>
      <c r="Z119" s="56" t="str">
        <f>IF($A119="","",INDEX(Data!$2:$9996,ROW(Z119)-4,MATCH(Z$5,Data!$2:$2,0)))</f>
        <v/>
      </c>
      <c r="AA119" s="56" t="str">
        <f>IF($A119="","",INDEX(Data!$2:$9996,ROW(AA119)-4,MATCH(AA$5,Data!$2:$2,0)))</f>
        <v/>
      </c>
      <c r="AB119" s="53"/>
      <c r="AC119" s="49" t="str">
        <f>IF($A119="","",INDEX(Data!$2:$9996,ROW(AC119)-4,MATCH(AC$5,Data!$2:$2,0)))</f>
        <v/>
      </c>
      <c r="AD119" s="49" t="str">
        <f>IF($A119="","",INDEX(Data!$2:$9996,ROW(AD119)-4,MATCH(AD$5,Data!$2:$2,0)))</f>
        <v/>
      </c>
      <c r="AE119" s="49" t="str">
        <f>IF($A119="","",INDEX(Data!$2:$9996,ROW(AE119)-4,MATCH(AE$5,Data!$2:$2,0)))</f>
        <v/>
      </c>
      <c r="AF119" s="49" t="str">
        <f>IF($A119="","",INDEX(Data!$2:$9996,ROW(AF119)-4,MATCH(AF$5,Data!$2:$2,0)))</f>
        <v/>
      </c>
      <c r="AG119" s="49" t="str">
        <f>IF($A119="","",INDEX(Data!$2:$9996,ROW(AG119)-4,MATCH(AG$5,Data!$2:$2,0)))</f>
        <v/>
      </c>
      <c r="AH119" s="49" t="str">
        <f>IF($A119="","",INDEX(Data!$2:$9996,ROW(AH119)-4,MATCH(AH$5,Data!$2:$2,0)))</f>
        <v/>
      </c>
      <c r="AI119" s="49" t="str">
        <f>IF($A119="","",INDEX(Data!$2:$9996,ROW(AI119)-4,MATCH(AI$5,Data!$2:$2,0)))</f>
        <v/>
      </c>
      <c r="AJ119" s="49" t="str">
        <f>IF($A119="","",INDEX(Data!$2:$9996,ROW(AJ119)-4,MATCH(AJ$5,Data!$2:$2,0)))</f>
        <v/>
      </c>
      <c r="AK119" s="49" t="str">
        <f>IF($A119="","",INDEX(Data!$2:$9996,ROW(AK119)-4,MATCH(AK$5,Data!$2:$2,0)))</f>
        <v/>
      </c>
      <c r="AL119" s="49" t="str">
        <f>IF($A119="","",INDEX(Data!$2:$9996,ROW(AL119)-4,MATCH(AL$5,Data!$2:$2,0)))</f>
        <v/>
      </c>
      <c r="AM119" s="49" t="str">
        <f>IF($A119="","",INDEX(Data!$2:$9996,ROW(AM119)-4,MATCH(AM$5,Data!$2:$2,0)))</f>
        <v/>
      </c>
      <c r="AN119" s="49" t="str">
        <f>IF($A119="","",INDEX(Data!$2:$9996,ROW(AN119)-4,MATCH(AN$5,Data!$2:$2,0)))</f>
        <v/>
      </c>
      <c r="AO119" s="53"/>
      <c r="AP119" s="49" t="str">
        <f>IF($A119="","",INDEX(Data!$2:$9996,ROW(AP119)-4,MATCH(AP$5,Data!$2:$2,0)))</f>
        <v/>
      </c>
      <c r="AQ119" s="49" t="str">
        <f>IF($A119="","",INDEX(Data!$2:$9996,ROW(AQ119)-4,MATCH(AQ$5,Data!$2:$2,0)))</f>
        <v/>
      </c>
      <c r="AR119" s="49" t="str">
        <f>IF($A119="","",INDEX(Data!$2:$9996,ROW(AR119)-4,MATCH(AR$5,Data!$2:$2,0)))</f>
        <v/>
      </c>
      <c r="AS119" s="49" t="str">
        <f>IF($A119="","",INDEX(Data!$2:$9996,ROW(AS119)-4,MATCH(AS$5,Data!$2:$2,0)))</f>
        <v/>
      </c>
      <c r="AT119" s="49" t="str">
        <f>IF($A119="","",INDEX(Data!$2:$9996,ROW(AT119)-4,MATCH(AT$5,Data!$2:$2,0)))</f>
        <v/>
      </c>
      <c r="AU119" s="53"/>
      <c r="AV119" s="49" t="str">
        <f>IF($A119="","",INDEX(Data!$2:$9996,ROW(AV119)-4,MATCH(AV$5,Data!$2:$2,0)))</f>
        <v/>
      </c>
      <c r="AW119" s="49" t="str">
        <f>IF($A119="","",INDEX(Data!$2:$9996,ROW(AW119)-4,MATCH(AW$5,Data!$2:$2,0)))</f>
        <v/>
      </c>
      <c r="AX119" s="49" t="str">
        <f>IF($A119="","",INDEX(Data!$2:$9996,ROW(AX119)-4,MATCH(AX$5,Data!$2:$2,0)))</f>
        <v/>
      </c>
      <c r="AY119" s="49" t="str">
        <f>IF($A119="","",INDEX(Data!$2:$9996,ROW(AY119)-4,MATCH(AY$5,Data!$2:$2,0)))</f>
        <v/>
      </c>
      <c r="AZ119" s="76" t="str">
        <f>IF($A119="","",INDEX(Data!$2:$9996,ROW(AZ119)-4,MATCH(AZ$5,Data!$2:$2,0)))</f>
        <v/>
      </c>
    </row>
    <row r="120" spans="1:52" x14ac:dyDescent="0.25">
      <c r="A120" s="25"/>
      <c r="B120" s="26"/>
      <c r="C120" s="27"/>
      <c r="D120" s="27"/>
      <c r="E120" s="27"/>
      <c r="F120" s="20"/>
      <c r="G120" s="28"/>
      <c r="H120" s="28"/>
      <c r="I120" s="28"/>
      <c r="J120" s="28"/>
      <c r="K120" s="28"/>
      <c r="L120" s="28"/>
      <c r="M120" s="28"/>
      <c r="N120" s="28"/>
      <c r="O120" s="20"/>
      <c r="P120" s="29"/>
      <c r="Q120" s="29"/>
      <c r="R120" s="29"/>
      <c r="S120" s="29"/>
      <c r="T120" s="29"/>
      <c r="U120" s="29"/>
      <c r="V120" s="27"/>
      <c r="W120" s="20"/>
      <c r="X120" s="27"/>
      <c r="Y120" s="30"/>
      <c r="Z120" s="30"/>
      <c r="AA120" s="30"/>
      <c r="AB120" s="20"/>
      <c r="AC120" s="27"/>
      <c r="AD120" s="27"/>
      <c r="AE120" s="27"/>
      <c r="AF120" s="27"/>
      <c r="AG120" s="27"/>
      <c r="AH120" s="27"/>
      <c r="AI120" s="27"/>
      <c r="AJ120" s="27"/>
      <c r="AK120" s="30"/>
      <c r="AL120" s="30"/>
      <c r="AM120" s="30"/>
      <c r="AN120" s="30"/>
      <c r="AO120" s="20"/>
      <c r="AP120" s="31"/>
      <c r="AQ120" s="31"/>
      <c r="AS120" s="31"/>
      <c r="AT120" s="31"/>
      <c r="AU120" s="20"/>
      <c r="AV120" s="31"/>
      <c r="AW120" s="31"/>
      <c r="AX120" s="31"/>
      <c r="AY120" s="31"/>
      <c r="AZ120" s="31"/>
    </row>
    <row r="124" spans="1:52" x14ac:dyDescent="0.25">
      <c r="A124" s="32"/>
    </row>
    <row r="205" spans="1:1" x14ac:dyDescent="0.25">
      <c r="A205" s="32">
        <v>42185</v>
      </c>
    </row>
    <row r="286" spans="1:1" x14ac:dyDescent="0.25">
      <c r="A286" s="32">
        <v>42185</v>
      </c>
    </row>
    <row r="367" spans="1:1" x14ac:dyDescent="0.25">
      <c r="A367" s="32">
        <v>42185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W19"/>
  <sheetViews>
    <sheetView zoomScale="80" zoomScaleNormal="80" workbookViewId="0"/>
  </sheetViews>
  <sheetFormatPr defaultColWidth="9.140625" defaultRowHeight="15" x14ac:dyDescent="0.25"/>
  <cols>
    <col min="18" max="18" width="11.85546875" bestFit="1" customWidth="1"/>
    <col min="19" max="19" width="9.7109375" bestFit="1" customWidth="1"/>
    <col min="20" max="20" width="10.28515625" bestFit="1" customWidth="1"/>
    <col min="21" max="21" width="13.85546875" bestFit="1" customWidth="1"/>
    <col min="22" max="22" width="13.42578125" bestFit="1" customWidth="1"/>
    <col min="23" max="23" width="12.28515625" bestFit="1" customWidth="1"/>
  </cols>
  <sheetData>
    <row r="1" spans="1:23" ht="18.75" x14ac:dyDescent="0.3">
      <c r="A1" s="13" t="s">
        <v>52</v>
      </c>
    </row>
    <row r="2" spans="1:23" ht="18.75" x14ac:dyDescent="0.3">
      <c r="A2" s="13" t="str">
        <f>Data!A1</f>
        <v>GICS Industry Group: 5510-Utilities</v>
      </c>
    </row>
    <row r="4" spans="1:23" x14ac:dyDescent="0.25">
      <c r="Q4" s="5"/>
      <c r="R4" s="3"/>
      <c r="S4" s="3"/>
      <c r="T4" s="3"/>
      <c r="U4" s="6"/>
      <c r="V4" s="8"/>
      <c r="W4" s="8"/>
    </row>
    <row r="5" spans="1:23" x14ac:dyDescent="0.25">
      <c r="Q5" s="5"/>
      <c r="R5" s="3"/>
      <c r="S5" s="3"/>
      <c r="T5" s="3"/>
      <c r="U5" s="6"/>
      <c r="V5" s="8"/>
      <c r="W5" s="8"/>
    </row>
    <row r="6" spans="1:23" x14ac:dyDescent="0.25">
      <c r="R6" s="3"/>
      <c r="S6" s="3"/>
      <c r="T6" s="3"/>
      <c r="U6" s="8"/>
      <c r="V6" s="9"/>
      <c r="W6" s="8"/>
    </row>
    <row r="7" spans="1:23" x14ac:dyDescent="0.25">
      <c r="R7" s="3"/>
      <c r="S7" s="3"/>
      <c r="T7" s="3"/>
      <c r="U7" s="3"/>
      <c r="V7" s="3"/>
      <c r="W7" s="3"/>
    </row>
    <row r="10" spans="1:23" x14ac:dyDescent="0.25">
      <c r="Q10" s="5"/>
      <c r="R10" s="3"/>
      <c r="S10" s="3"/>
      <c r="T10" s="3"/>
      <c r="U10" s="4"/>
      <c r="V10" s="3"/>
    </row>
    <row r="11" spans="1:23" x14ac:dyDescent="0.25">
      <c r="Q11" s="5"/>
      <c r="R11" s="3"/>
      <c r="S11" s="3"/>
      <c r="T11" s="3"/>
      <c r="U11" s="4"/>
      <c r="V11" s="3"/>
    </row>
    <row r="12" spans="1:23" x14ac:dyDescent="0.25">
      <c r="Q12" s="5"/>
      <c r="R12" s="3"/>
      <c r="S12" s="3"/>
      <c r="T12" s="3"/>
      <c r="U12" s="3"/>
      <c r="V12" s="3"/>
    </row>
    <row r="13" spans="1:23" x14ac:dyDescent="0.25">
      <c r="Q13" s="5"/>
      <c r="R13" s="3"/>
      <c r="S13" s="3"/>
      <c r="T13" s="3"/>
      <c r="U13" s="3"/>
      <c r="V13" s="3"/>
    </row>
    <row r="14" spans="1:23" x14ac:dyDescent="0.25">
      <c r="R14" s="11"/>
    </row>
    <row r="16" spans="1:23" x14ac:dyDescent="0.25">
      <c r="Q16" s="5"/>
      <c r="R16" s="10"/>
      <c r="S16" s="10"/>
      <c r="T16" s="10"/>
      <c r="U16" s="10"/>
    </row>
    <row r="17" spans="17:21" x14ac:dyDescent="0.25">
      <c r="Q17" s="5"/>
      <c r="R17" s="10"/>
      <c r="S17" s="10"/>
      <c r="T17" s="10"/>
      <c r="U17" s="10"/>
    </row>
    <row r="18" spans="17:21" x14ac:dyDescent="0.25">
      <c r="Q18" s="5"/>
      <c r="R18" s="7"/>
      <c r="S18" s="7"/>
      <c r="T18" s="7"/>
      <c r="U18" s="7"/>
    </row>
    <row r="19" spans="17:21" x14ac:dyDescent="0.25">
      <c r="Q19" s="5"/>
      <c r="R19" s="3"/>
      <c r="S19" s="3"/>
      <c r="T19" s="3"/>
      <c r="U19" s="3"/>
    </row>
  </sheetData>
  <phoneticPr fontId="0" type="noConversion"/>
  <pageMargins left="0.7" right="0.7" top="0.75" bottom="0.75" header="0.3" footer="0.3"/>
  <pageSetup scale="83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19"/>
  <sheetViews>
    <sheetView workbookViewId="0">
      <selection activeCell="A96" sqref="A96"/>
    </sheetView>
  </sheetViews>
  <sheetFormatPr defaultColWidth="9.140625" defaultRowHeight="15" x14ac:dyDescent="0.25"/>
  <cols>
    <col min="1" max="1" width="32" customWidth="1"/>
    <col min="2" max="2" width="16.85546875" bestFit="1" customWidth="1"/>
    <col min="3" max="3" width="37.28515625" bestFit="1" customWidth="1"/>
    <col min="6" max="6" width="20.7109375" customWidth="1"/>
  </cols>
  <sheetData>
    <row r="1" spans="1:3" x14ac:dyDescent="0.25">
      <c r="A1" t="s">
        <v>16</v>
      </c>
      <c r="C1" t="s">
        <v>15</v>
      </c>
    </row>
    <row r="2" spans="1:3" x14ac:dyDescent="0.25">
      <c r="A2" s="83" t="s">
        <v>0</v>
      </c>
      <c r="B2" s="84"/>
      <c r="C2" s="2" t="s">
        <v>0</v>
      </c>
    </row>
    <row r="3" spans="1:3" x14ac:dyDescent="0.25">
      <c r="A3" s="89" t="s">
        <v>12</v>
      </c>
      <c r="B3" s="90"/>
      <c r="C3" s="1" t="s">
        <v>20</v>
      </c>
    </row>
    <row r="4" spans="1:3" ht="26.25" customHeight="1" x14ac:dyDescent="0.25">
      <c r="A4" s="89" t="s">
        <v>11</v>
      </c>
      <c r="B4" s="90"/>
      <c r="C4" s="2" t="s">
        <v>19</v>
      </c>
    </row>
    <row r="5" spans="1:3" x14ac:dyDescent="0.25">
      <c r="A5" s="91" t="s">
        <v>43</v>
      </c>
      <c r="B5" s="92"/>
      <c r="C5" s="12" t="s">
        <v>42</v>
      </c>
    </row>
    <row r="6" spans="1:3" x14ac:dyDescent="0.25">
      <c r="A6" s="93" t="s">
        <v>10</v>
      </c>
      <c r="B6" s="94"/>
      <c r="C6" s="1" t="s">
        <v>5</v>
      </c>
    </row>
    <row r="7" spans="1:3" x14ac:dyDescent="0.25">
      <c r="A7" s="85" t="s">
        <v>39</v>
      </c>
      <c r="B7" s="86"/>
      <c r="C7" s="2" t="s">
        <v>17</v>
      </c>
    </row>
    <row r="8" spans="1:3" ht="27.75" customHeight="1" x14ac:dyDescent="0.25">
      <c r="A8" s="91" t="s">
        <v>38</v>
      </c>
      <c r="B8" s="92"/>
      <c r="C8" s="2" t="s">
        <v>28</v>
      </c>
    </row>
    <row r="9" spans="1:3" x14ac:dyDescent="0.25">
      <c r="A9" s="87" t="s">
        <v>1</v>
      </c>
      <c r="B9" s="88"/>
      <c r="C9" s="2" t="s">
        <v>18</v>
      </c>
    </row>
    <row r="10" spans="1:3" x14ac:dyDescent="0.25">
      <c r="A10" s="95" t="s">
        <v>9</v>
      </c>
      <c r="B10" s="88"/>
      <c r="C10" s="2" t="s">
        <v>9</v>
      </c>
    </row>
    <row r="11" spans="1:3" x14ac:dyDescent="0.25">
      <c r="A11" s="95" t="s">
        <v>6</v>
      </c>
      <c r="B11" s="88"/>
      <c r="C11" s="2" t="s">
        <v>26</v>
      </c>
    </row>
    <row r="12" spans="1:3" x14ac:dyDescent="0.25">
      <c r="A12" s="95" t="s">
        <v>7</v>
      </c>
      <c r="B12" s="88"/>
      <c r="C12" s="1" t="s">
        <v>27</v>
      </c>
    </row>
    <row r="13" spans="1:3" ht="15" customHeight="1" x14ac:dyDescent="0.25">
      <c r="A13" s="96" t="s">
        <v>8</v>
      </c>
      <c r="B13" s="97"/>
      <c r="C13" s="1" t="s">
        <v>36</v>
      </c>
    </row>
    <row r="14" spans="1:3" ht="15" customHeight="1" x14ac:dyDescent="0.25">
      <c r="A14" s="96" t="s">
        <v>34</v>
      </c>
      <c r="B14" s="97"/>
      <c r="C14" s="1" t="s">
        <v>31</v>
      </c>
    </row>
    <row r="15" spans="1:3" x14ac:dyDescent="0.25">
      <c r="A15" s="87" t="s">
        <v>13</v>
      </c>
      <c r="B15" s="88"/>
      <c r="C15" s="2" t="s">
        <v>25</v>
      </c>
    </row>
    <row r="16" spans="1:3" ht="38.25" customHeight="1" x14ac:dyDescent="0.25">
      <c r="A16" s="91" t="s">
        <v>21</v>
      </c>
      <c r="B16" s="92"/>
      <c r="C16" s="2" t="s">
        <v>14</v>
      </c>
    </row>
    <row r="17" spans="1:3" x14ac:dyDescent="0.25">
      <c r="A17" s="87" t="s">
        <v>2</v>
      </c>
      <c r="B17" s="88"/>
      <c r="C17" s="2" t="s">
        <v>22</v>
      </c>
    </row>
    <row r="18" spans="1:3" x14ac:dyDescent="0.25">
      <c r="A18" s="95" t="s">
        <v>3</v>
      </c>
      <c r="B18" s="88"/>
      <c r="C18" s="2" t="s">
        <v>23</v>
      </c>
    </row>
    <row r="19" spans="1:3" x14ac:dyDescent="0.25">
      <c r="A19" s="95" t="s">
        <v>4</v>
      </c>
      <c r="B19" s="88"/>
      <c r="C19" s="2" t="s">
        <v>24</v>
      </c>
    </row>
  </sheetData>
  <mergeCells count="18">
    <mergeCell ref="A19:B19"/>
    <mergeCell ref="A5:B5"/>
    <mergeCell ref="A14:B14"/>
    <mergeCell ref="A16:B16"/>
    <mergeCell ref="A17:B17"/>
    <mergeCell ref="A18:B18"/>
    <mergeCell ref="A15:B15"/>
    <mergeCell ref="A13:B13"/>
    <mergeCell ref="A10:B10"/>
    <mergeCell ref="A11:B11"/>
    <mergeCell ref="A12:B12"/>
    <mergeCell ref="A2:B2"/>
    <mergeCell ref="A7:B7"/>
    <mergeCell ref="A9:B9"/>
    <mergeCell ref="A4:B4"/>
    <mergeCell ref="A8:B8"/>
    <mergeCell ref="A3:B3"/>
    <mergeCell ref="A6:B6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Tables</vt:lpstr>
      <vt:lpstr>Exhibits</vt:lpstr>
      <vt:lpstr>Legend</vt:lpstr>
      <vt:lpstr>Exhibits!Print_Area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Camel Cheese</dc:creator>
  <cp:lastModifiedBy>Lakhotia, Yash Raj</cp:lastModifiedBy>
  <cp:lastPrinted>2009-02-27T16:14:51Z</cp:lastPrinted>
  <dcterms:created xsi:type="dcterms:W3CDTF">2009-02-01T22:37:17Z</dcterms:created>
  <dcterms:modified xsi:type="dcterms:W3CDTF">2020-01-27T18:49:19Z</dcterms:modified>
</cp:coreProperties>
</file>