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Lab\Public\Free Cash Margin (FCM)\2019Q3\"/>
    </mc:Choice>
  </mc:AlternateContent>
  <bookViews>
    <workbookView xWindow="0" yWindow="0" windowWidth="16680" windowHeight="5190" tabRatio="759" firstSheet="1" activeTab="1"/>
  </bookViews>
  <sheets>
    <sheet name="Data" sheetId="15" state="hidden" r:id="rId1"/>
    <sheet name="Tables" sheetId="9" r:id="rId2"/>
    <sheet name="Exhibits" sheetId="8" r:id="rId3"/>
    <sheet name="Legend" sheetId="7" state="hidden" r:id="rId4"/>
  </sheets>
  <definedNames>
    <definedName name="CIQWBGuid" hidden="1">"04 - Beer and Liquor_2013Q1.xlsx"</definedName>
    <definedName name="_xlnm.Print_Area" localSheetId="2">Exhibits!$A$202:$P$221</definedName>
    <definedName name="_xlnm.Print_Area" localSheetId="1">Tables!#REF!</definedName>
  </definedNames>
  <calcPr calcId="162913"/>
</workbook>
</file>

<file path=xl/calcChain.xml><?xml version="1.0" encoding="utf-8"?>
<calcChain xmlns="http://schemas.openxmlformats.org/spreadsheetml/2006/main">
  <c r="B79" i="9" l="1"/>
  <c r="C79" i="9"/>
  <c r="D79" i="9"/>
  <c r="E79" i="9"/>
  <c r="G79" i="9"/>
  <c r="I79" i="9"/>
  <c r="K79" i="9"/>
  <c r="M79" i="9"/>
  <c r="P79" i="9"/>
  <c r="Q79" i="9"/>
  <c r="R79" i="9"/>
  <c r="S79" i="9"/>
  <c r="U79" i="9"/>
  <c r="V79" i="9"/>
  <c r="X79" i="9"/>
  <c r="Y79" i="9"/>
  <c r="Z79" i="9"/>
  <c r="AA79" i="9"/>
  <c r="AC79" i="9"/>
  <c r="AD79" i="9"/>
  <c r="AE79" i="9"/>
  <c r="AF79" i="9"/>
  <c r="AG79" i="9"/>
  <c r="AH79" i="9"/>
  <c r="AI79" i="9"/>
  <c r="AJ79" i="9"/>
  <c r="AK79" i="9"/>
  <c r="AL79" i="9"/>
  <c r="AM79" i="9"/>
  <c r="AN79" i="9"/>
  <c r="AP79" i="9"/>
  <c r="AQ79" i="9"/>
  <c r="AR79" i="9"/>
  <c r="AS79" i="9"/>
  <c r="AT79" i="9"/>
  <c r="AV79" i="9"/>
  <c r="AW79" i="9"/>
  <c r="AX79" i="9"/>
  <c r="AY79" i="9"/>
  <c r="AZ79" i="9"/>
  <c r="AA71" i="9" l="1"/>
  <c r="AM119" i="9" l="1"/>
  <c r="AL119" i="9"/>
  <c r="AM118" i="9"/>
  <c r="AL118" i="9"/>
  <c r="AM117" i="9"/>
  <c r="AL117" i="9"/>
  <c r="AM116" i="9"/>
  <c r="AL116" i="9"/>
  <c r="AM115" i="9"/>
  <c r="AL115" i="9"/>
  <c r="AM114" i="9"/>
  <c r="AL114" i="9"/>
  <c r="AM113" i="9"/>
  <c r="AL113" i="9"/>
  <c r="AM112" i="9"/>
  <c r="AL112" i="9"/>
  <c r="AM111" i="9"/>
  <c r="AL111" i="9"/>
  <c r="AM110" i="9"/>
  <c r="AL110" i="9"/>
  <c r="AM109" i="9"/>
  <c r="AL109" i="9"/>
  <c r="AM108" i="9"/>
  <c r="AL108" i="9"/>
  <c r="AM107" i="9"/>
  <c r="AL107" i="9"/>
  <c r="AM106" i="9"/>
  <c r="AL106" i="9"/>
  <c r="AM105" i="9"/>
  <c r="AL105" i="9"/>
  <c r="AM104" i="9"/>
  <c r="AL104" i="9"/>
  <c r="AM103" i="9"/>
  <c r="AL103" i="9"/>
  <c r="AM102" i="9"/>
  <c r="AL102" i="9"/>
  <c r="AM101" i="9"/>
  <c r="AL101" i="9"/>
  <c r="AM100" i="9"/>
  <c r="AL100" i="9"/>
  <c r="AM99" i="9"/>
  <c r="AL99" i="9"/>
  <c r="AM98" i="9"/>
  <c r="AL98" i="9"/>
  <c r="AM97" i="9"/>
  <c r="AL97" i="9"/>
  <c r="AM96" i="9"/>
  <c r="AL96" i="9"/>
  <c r="AM95" i="9"/>
  <c r="AL95" i="9"/>
  <c r="AM94" i="9"/>
  <c r="AL94" i="9"/>
  <c r="AM93" i="9"/>
  <c r="AL93" i="9"/>
  <c r="AM92" i="9"/>
  <c r="AL92" i="9"/>
  <c r="AM91" i="9"/>
  <c r="AL91" i="9"/>
  <c r="AM90" i="9"/>
  <c r="AL90" i="9"/>
  <c r="AM89" i="9"/>
  <c r="AL89" i="9"/>
  <c r="AM88" i="9"/>
  <c r="AL88" i="9"/>
  <c r="AM87" i="9"/>
  <c r="AL87" i="9"/>
  <c r="AM86" i="9"/>
  <c r="AL86" i="9"/>
  <c r="AM85" i="9"/>
  <c r="AL85" i="9"/>
  <c r="AM84" i="9"/>
  <c r="AL84" i="9"/>
  <c r="AM83" i="9"/>
  <c r="AL83" i="9"/>
  <c r="AM82" i="9"/>
  <c r="AL82" i="9"/>
  <c r="AM81" i="9"/>
  <c r="AL81" i="9"/>
  <c r="AM80" i="9"/>
  <c r="AL80" i="9"/>
  <c r="AM78" i="9"/>
  <c r="AL78" i="9"/>
  <c r="AM77" i="9"/>
  <c r="AL77" i="9"/>
  <c r="AM76" i="9"/>
  <c r="AL76" i="9"/>
  <c r="AM75" i="9"/>
  <c r="AL75" i="9"/>
  <c r="AM74" i="9"/>
  <c r="AL74" i="9"/>
  <c r="AM73" i="9"/>
  <c r="AL73" i="9"/>
  <c r="AM72" i="9"/>
  <c r="AL72" i="9"/>
  <c r="AM71" i="9"/>
  <c r="AL71" i="9"/>
  <c r="AM70" i="9"/>
  <c r="AL70" i="9"/>
  <c r="AM69" i="9"/>
  <c r="AL69" i="9"/>
  <c r="AM68" i="9"/>
  <c r="AL68" i="9"/>
  <c r="AM6" i="9"/>
  <c r="AL6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8" i="9"/>
  <c r="AD77" i="9"/>
  <c r="AD76" i="9"/>
  <c r="AD75" i="9"/>
  <c r="AD74" i="9"/>
  <c r="AD73" i="9"/>
  <c r="AD72" i="9"/>
  <c r="AD71" i="9"/>
  <c r="AD70" i="9"/>
  <c r="AD69" i="9"/>
  <c r="AD6" i="9"/>
  <c r="AJ119" i="9"/>
  <c r="AJ118" i="9"/>
  <c r="AJ117" i="9"/>
  <c r="AJ116" i="9"/>
  <c r="AJ115" i="9"/>
  <c r="AJ114" i="9"/>
  <c r="AJ113" i="9"/>
  <c r="AJ112" i="9"/>
  <c r="AJ111" i="9"/>
  <c r="AJ110" i="9"/>
  <c r="AJ109" i="9"/>
  <c r="AJ108" i="9"/>
  <c r="AJ107" i="9"/>
  <c r="AJ106" i="9"/>
  <c r="AJ105" i="9"/>
  <c r="AJ104" i="9"/>
  <c r="AJ103" i="9"/>
  <c r="AJ102" i="9"/>
  <c r="AJ101" i="9"/>
  <c r="AJ100" i="9"/>
  <c r="AJ99" i="9"/>
  <c r="AJ98" i="9"/>
  <c r="AJ97" i="9"/>
  <c r="AJ96" i="9"/>
  <c r="AJ95" i="9"/>
  <c r="AJ94" i="9"/>
  <c r="AJ93" i="9"/>
  <c r="AJ92" i="9"/>
  <c r="AJ91" i="9"/>
  <c r="AJ90" i="9"/>
  <c r="AJ89" i="9"/>
  <c r="AJ88" i="9"/>
  <c r="AJ87" i="9"/>
  <c r="AJ86" i="9"/>
  <c r="AJ85" i="9"/>
  <c r="AJ84" i="9"/>
  <c r="AJ83" i="9"/>
  <c r="AJ82" i="9"/>
  <c r="AJ81" i="9"/>
  <c r="AJ80" i="9"/>
  <c r="AJ78" i="9"/>
  <c r="AJ77" i="9"/>
  <c r="AJ76" i="9"/>
  <c r="AJ75" i="9"/>
  <c r="AJ74" i="9"/>
  <c r="AJ73" i="9"/>
  <c r="AJ72" i="9"/>
  <c r="AJ71" i="9"/>
  <c r="AJ70" i="9"/>
  <c r="AJ69" i="9"/>
  <c r="AJ6" i="9"/>
  <c r="AI119" i="9"/>
  <c r="AI118" i="9"/>
  <c r="AI117" i="9"/>
  <c r="AI116" i="9"/>
  <c r="AI115" i="9"/>
  <c r="AI114" i="9"/>
  <c r="AI113" i="9"/>
  <c r="AI112" i="9"/>
  <c r="AI111" i="9"/>
  <c r="AI110" i="9"/>
  <c r="AI109" i="9"/>
  <c r="AI108" i="9"/>
  <c r="AI107" i="9"/>
  <c r="AI106" i="9"/>
  <c r="AI105" i="9"/>
  <c r="AI104" i="9"/>
  <c r="AI103" i="9"/>
  <c r="AI102" i="9"/>
  <c r="AI101" i="9"/>
  <c r="AI100" i="9"/>
  <c r="AI99" i="9"/>
  <c r="AI98" i="9"/>
  <c r="AI97" i="9"/>
  <c r="AI96" i="9"/>
  <c r="AI95" i="9"/>
  <c r="AI94" i="9"/>
  <c r="AI93" i="9"/>
  <c r="AI92" i="9"/>
  <c r="AI91" i="9"/>
  <c r="AI90" i="9"/>
  <c r="AI89" i="9"/>
  <c r="AI88" i="9"/>
  <c r="AI87" i="9"/>
  <c r="AI86" i="9"/>
  <c r="AI85" i="9"/>
  <c r="AI84" i="9"/>
  <c r="AI83" i="9"/>
  <c r="AI82" i="9"/>
  <c r="AI81" i="9"/>
  <c r="AI80" i="9"/>
  <c r="AI78" i="9"/>
  <c r="AI77" i="9"/>
  <c r="AI76" i="9"/>
  <c r="AI75" i="9"/>
  <c r="AI74" i="9"/>
  <c r="AI73" i="9"/>
  <c r="AI72" i="9"/>
  <c r="AI71" i="9"/>
  <c r="AI70" i="9"/>
  <c r="AI69" i="9"/>
  <c r="AI6" i="9"/>
  <c r="AH119" i="9"/>
  <c r="AH118" i="9"/>
  <c r="AH117" i="9"/>
  <c r="AH116" i="9"/>
  <c r="AH115" i="9"/>
  <c r="AH114" i="9"/>
  <c r="AH113" i="9"/>
  <c r="AH112" i="9"/>
  <c r="AH111" i="9"/>
  <c r="AH110" i="9"/>
  <c r="AH109" i="9"/>
  <c r="AH108" i="9"/>
  <c r="AH107" i="9"/>
  <c r="AH106" i="9"/>
  <c r="AH105" i="9"/>
  <c r="AH104" i="9"/>
  <c r="AH103" i="9"/>
  <c r="AH102" i="9"/>
  <c r="AH101" i="9"/>
  <c r="AH100" i="9"/>
  <c r="AH99" i="9"/>
  <c r="AH98" i="9"/>
  <c r="AH97" i="9"/>
  <c r="AH96" i="9"/>
  <c r="AH95" i="9"/>
  <c r="AH94" i="9"/>
  <c r="AH93" i="9"/>
  <c r="AH92" i="9"/>
  <c r="AH91" i="9"/>
  <c r="AH90" i="9"/>
  <c r="AH89" i="9"/>
  <c r="AH88" i="9"/>
  <c r="AH87" i="9"/>
  <c r="AH86" i="9"/>
  <c r="AH85" i="9"/>
  <c r="AH84" i="9"/>
  <c r="AH83" i="9"/>
  <c r="AH82" i="9"/>
  <c r="AH81" i="9"/>
  <c r="AH80" i="9"/>
  <c r="AH78" i="9"/>
  <c r="AH77" i="9"/>
  <c r="AH76" i="9"/>
  <c r="AH75" i="9"/>
  <c r="AH74" i="9"/>
  <c r="AH73" i="9"/>
  <c r="AH72" i="9"/>
  <c r="AH71" i="9"/>
  <c r="AH70" i="9"/>
  <c r="AH69" i="9"/>
  <c r="AH6" i="9"/>
  <c r="AG119" i="9"/>
  <c r="AF119" i="9"/>
  <c r="AE119" i="9"/>
  <c r="AG118" i="9"/>
  <c r="AF118" i="9"/>
  <c r="AE118" i="9"/>
  <c r="AG117" i="9"/>
  <c r="AF117" i="9"/>
  <c r="AE117" i="9"/>
  <c r="AG116" i="9"/>
  <c r="AF116" i="9"/>
  <c r="AE116" i="9"/>
  <c r="AG115" i="9"/>
  <c r="AF115" i="9"/>
  <c r="AE115" i="9"/>
  <c r="AG114" i="9"/>
  <c r="AF114" i="9"/>
  <c r="AE114" i="9"/>
  <c r="AG113" i="9"/>
  <c r="AF113" i="9"/>
  <c r="AE113" i="9"/>
  <c r="AG112" i="9"/>
  <c r="AF112" i="9"/>
  <c r="AE112" i="9"/>
  <c r="AG111" i="9"/>
  <c r="AF111" i="9"/>
  <c r="AE111" i="9"/>
  <c r="AG110" i="9"/>
  <c r="AF110" i="9"/>
  <c r="AE110" i="9"/>
  <c r="AG109" i="9"/>
  <c r="AF109" i="9"/>
  <c r="AE109" i="9"/>
  <c r="AG108" i="9"/>
  <c r="AF108" i="9"/>
  <c r="AE108" i="9"/>
  <c r="AG107" i="9"/>
  <c r="AF107" i="9"/>
  <c r="AE107" i="9"/>
  <c r="AG106" i="9"/>
  <c r="AF106" i="9"/>
  <c r="AE106" i="9"/>
  <c r="AG105" i="9"/>
  <c r="AF105" i="9"/>
  <c r="AE105" i="9"/>
  <c r="AG104" i="9"/>
  <c r="AF104" i="9"/>
  <c r="AE104" i="9"/>
  <c r="AG103" i="9"/>
  <c r="AF103" i="9"/>
  <c r="AE103" i="9"/>
  <c r="AG102" i="9"/>
  <c r="AF102" i="9"/>
  <c r="AE102" i="9"/>
  <c r="AG101" i="9"/>
  <c r="AF101" i="9"/>
  <c r="AE101" i="9"/>
  <c r="AG100" i="9"/>
  <c r="AF100" i="9"/>
  <c r="AE100" i="9"/>
  <c r="AG99" i="9"/>
  <c r="AF99" i="9"/>
  <c r="AE99" i="9"/>
  <c r="AG98" i="9"/>
  <c r="AF98" i="9"/>
  <c r="AE98" i="9"/>
  <c r="AG97" i="9"/>
  <c r="AF97" i="9"/>
  <c r="AE97" i="9"/>
  <c r="AG96" i="9"/>
  <c r="AF96" i="9"/>
  <c r="AE96" i="9"/>
  <c r="AG95" i="9"/>
  <c r="AF95" i="9"/>
  <c r="AE95" i="9"/>
  <c r="AG94" i="9"/>
  <c r="AF94" i="9"/>
  <c r="AE94" i="9"/>
  <c r="AG93" i="9"/>
  <c r="AF93" i="9"/>
  <c r="AE93" i="9"/>
  <c r="AG92" i="9"/>
  <c r="AF92" i="9"/>
  <c r="AE92" i="9"/>
  <c r="AG91" i="9"/>
  <c r="AF91" i="9"/>
  <c r="AE91" i="9"/>
  <c r="AG90" i="9"/>
  <c r="AF90" i="9"/>
  <c r="AE90" i="9"/>
  <c r="AG89" i="9"/>
  <c r="AF89" i="9"/>
  <c r="AE89" i="9"/>
  <c r="AG88" i="9"/>
  <c r="AF88" i="9"/>
  <c r="AE88" i="9"/>
  <c r="AG87" i="9"/>
  <c r="AF87" i="9"/>
  <c r="AE87" i="9"/>
  <c r="AG86" i="9"/>
  <c r="AF86" i="9"/>
  <c r="AE86" i="9"/>
  <c r="AG85" i="9"/>
  <c r="AF85" i="9"/>
  <c r="AE85" i="9"/>
  <c r="AG84" i="9"/>
  <c r="AF84" i="9"/>
  <c r="AE84" i="9"/>
  <c r="AG83" i="9"/>
  <c r="AF83" i="9"/>
  <c r="AE83" i="9"/>
  <c r="AG82" i="9"/>
  <c r="AF82" i="9"/>
  <c r="AE82" i="9"/>
  <c r="AG81" i="9"/>
  <c r="AF81" i="9"/>
  <c r="AE81" i="9"/>
  <c r="AG80" i="9"/>
  <c r="AF80" i="9"/>
  <c r="AE80" i="9"/>
  <c r="AG78" i="9"/>
  <c r="AF78" i="9"/>
  <c r="AE78" i="9"/>
  <c r="AG77" i="9"/>
  <c r="AF77" i="9"/>
  <c r="AE77" i="9"/>
  <c r="AG76" i="9"/>
  <c r="AF76" i="9"/>
  <c r="AE76" i="9"/>
  <c r="AG75" i="9"/>
  <c r="AF75" i="9"/>
  <c r="AE75" i="9"/>
  <c r="AG74" i="9"/>
  <c r="AF74" i="9"/>
  <c r="AE74" i="9"/>
  <c r="AG73" i="9"/>
  <c r="AF73" i="9"/>
  <c r="AE73" i="9"/>
  <c r="AG72" i="9"/>
  <c r="AF72" i="9"/>
  <c r="AE72" i="9"/>
  <c r="AG71" i="9"/>
  <c r="AF71" i="9"/>
  <c r="AE71" i="9"/>
  <c r="AG70" i="9"/>
  <c r="AF70" i="9"/>
  <c r="AE70" i="9"/>
  <c r="AG69" i="9"/>
  <c r="AF69" i="9"/>
  <c r="AE69" i="9"/>
  <c r="AG6" i="9"/>
  <c r="AF6" i="9"/>
  <c r="AE6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8" i="9"/>
  <c r="AC77" i="9"/>
  <c r="AC76" i="9"/>
  <c r="AC75" i="9"/>
  <c r="AC74" i="9"/>
  <c r="AC73" i="9"/>
  <c r="AC72" i="9"/>
  <c r="AC71" i="9"/>
  <c r="AC70" i="9"/>
  <c r="AC69" i="9"/>
  <c r="AC6" i="9"/>
  <c r="AV119" i="9" l="1"/>
  <c r="AV118" i="9"/>
  <c r="AV117" i="9"/>
  <c r="AV116" i="9"/>
  <c r="AV115" i="9"/>
  <c r="AV114" i="9"/>
  <c r="AV113" i="9"/>
  <c r="AV112" i="9"/>
  <c r="AV111" i="9"/>
  <c r="AV110" i="9"/>
  <c r="AV109" i="9"/>
  <c r="AV108" i="9"/>
  <c r="AV107" i="9"/>
  <c r="AV106" i="9"/>
  <c r="AV105" i="9"/>
  <c r="AV104" i="9"/>
  <c r="AV103" i="9"/>
  <c r="AV102" i="9"/>
  <c r="AV101" i="9"/>
  <c r="AV100" i="9"/>
  <c r="AV99" i="9"/>
  <c r="AV98" i="9"/>
  <c r="AV97" i="9"/>
  <c r="AV96" i="9"/>
  <c r="AV95" i="9"/>
  <c r="AV94" i="9"/>
  <c r="AV93" i="9"/>
  <c r="AV92" i="9"/>
  <c r="AV91" i="9"/>
  <c r="AV90" i="9"/>
  <c r="AV89" i="9"/>
  <c r="AV88" i="9"/>
  <c r="AV87" i="9"/>
  <c r="AV86" i="9"/>
  <c r="AV85" i="9"/>
  <c r="AV84" i="9"/>
  <c r="AV83" i="9"/>
  <c r="AV82" i="9"/>
  <c r="AV81" i="9"/>
  <c r="AV80" i="9"/>
  <c r="AV78" i="9"/>
  <c r="AV77" i="9"/>
  <c r="AV76" i="9"/>
  <c r="AV75" i="9"/>
  <c r="AV74" i="9"/>
  <c r="AV73" i="9"/>
  <c r="AV72" i="9"/>
  <c r="AV71" i="9"/>
  <c r="AV70" i="9"/>
  <c r="AV69" i="9"/>
  <c r="AV6" i="9"/>
  <c r="AZ119" i="9"/>
  <c r="AY119" i="9"/>
  <c r="AX119" i="9"/>
  <c r="AW119" i="9"/>
  <c r="AT119" i="9"/>
  <c r="AS119" i="9"/>
  <c r="AR119" i="9"/>
  <c r="AQ119" i="9"/>
  <c r="AP119" i="9"/>
  <c r="AN119" i="9"/>
  <c r="AK119" i="9"/>
  <c r="AA119" i="9"/>
  <c r="Z119" i="9"/>
  <c r="Y119" i="9"/>
  <c r="X119" i="9"/>
  <c r="V119" i="9"/>
  <c r="U119" i="9"/>
  <c r="S119" i="9"/>
  <c r="R119" i="9"/>
  <c r="Q119" i="9"/>
  <c r="P119" i="9"/>
  <c r="M119" i="9"/>
  <c r="K119" i="9"/>
  <c r="I119" i="9"/>
  <c r="G119" i="9"/>
  <c r="E119" i="9"/>
  <c r="D119" i="9"/>
  <c r="C119" i="9"/>
  <c r="B119" i="9"/>
  <c r="AZ118" i="9"/>
  <c r="AY118" i="9"/>
  <c r="AX118" i="9"/>
  <c r="AW118" i="9"/>
  <c r="AT118" i="9"/>
  <c r="AS118" i="9"/>
  <c r="AR118" i="9"/>
  <c r="AQ118" i="9"/>
  <c r="AP118" i="9"/>
  <c r="AN118" i="9"/>
  <c r="AK118" i="9"/>
  <c r="AA118" i="9"/>
  <c r="Z118" i="9"/>
  <c r="Y118" i="9"/>
  <c r="X118" i="9"/>
  <c r="V118" i="9"/>
  <c r="U118" i="9"/>
  <c r="S118" i="9"/>
  <c r="R118" i="9"/>
  <c r="Q118" i="9"/>
  <c r="P118" i="9"/>
  <c r="M118" i="9"/>
  <c r="K118" i="9"/>
  <c r="I118" i="9"/>
  <c r="G118" i="9"/>
  <c r="E118" i="9"/>
  <c r="D118" i="9"/>
  <c r="C118" i="9"/>
  <c r="B118" i="9"/>
  <c r="AZ117" i="9"/>
  <c r="AY117" i="9"/>
  <c r="AX117" i="9"/>
  <c r="AW117" i="9"/>
  <c r="AT117" i="9"/>
  <c r="AS117" i="9"/>
  <c r="AR117" i="9"/>
  <c r="AQ117" i="9"/>
  <c r="AP117" i="9"/>
  <c r="AN117" i="9"/>
  <c r="AK117" i="9"/>
  <c r="AA117" i="9"/>
  <c r="Z117" i="9"/>
  <c r="Y117" i="9"/>
  <c r="X117" i="9"/>
  <c r="V117" i="9"/>
  <c r="U117" i="9"/>
  <c r="S117" i="9"/>
  <c r="R117" i="9"/>
  <c r="Q117" i="9"/>
  <c r="P117" i="9"/>
  <c r="M117" i="9"/>
  <c r="K117" i="9"/>
  <c r="I117" i="9"/>
  <c r="G117" i="9"/>
  <c r="E117" i="9"/>
  <c r="D117" i="9"/>
  <c r="C117" i="9"/>
  <c r="B117" i="9"/>
  <c r="AZ116" i="9"/>
  <c r="AY116" i="9"/>
  <c r="AX116" i="9"/>
  <c r="AW116" i="9"/>
  <c r="AT116" i="9"/>
  <c r="AS116" i="9"/>
  <c r="AR116" i="9"/>
  <c r="AQ116" i="9"/>
  <c r="AP116" i="9"/>
  <c r="AN116" i="9"/>
  <c r="AK116" i="9"/>
  <c r="AA116" i="9"/>
  <c r="Z116" i="9"/>
  <c r="Y116" i="9"/>
  <c r="X116" i="9"/>
  <c r="V116" i="9"/>
  <c r="U116" i="9"/>
  <c r="S116" i="9"/>
  <c r="R116" i="9"/>
  <c r="Q116" i="9"/>
  <c r="P116" i="9"/>
  <c r="M116" i="9"/>
  <c r="K116" i="9"/>
  <c r="I116" i="9"/>
  <c r="G116" i="9"/>
  <c r="E116" i="9"/>
  <c r="D116" i="9"/>
  <c r="C116" i="9"/>
  <c r="B116" i="9"/>
  <c r="AZ115" i="9"/>
  <c r="AY115" i="9"/>
  <c r="AX115" i="9"/>
  <c r="AW115" i="9"/>
  <c r="AT115" i="9"/>
  <c r="AS115" i="9"/>
  <c r="AR115" i="9"/>
  <c r="AQ115" i="9"/>
  <c r="AP115" i="9"/>
  <c r="AN115" i="9"/>
  <c r="AK115" i="9"/>
  <c r="AA115" i="9"/>
  <c r="Z115" i="9"/>
  <c r="Y115" i="9"/>
  <c r="X115" i="9"/>
  <c r="V115" i="9"/>
  <c r="U115" i="9"/>
  <c r="S115" i="9"/>
  <c r="R115" i="9"/>
  <c r="Q115" i="9"/>
  <c r="P115" i="9"/>
  <c r="M115" i="9"/>
  <c r="K115" i="9"/>
  <c r="I115" i="9"/>
  <c r="G115" i="9"/>
  <c r="E115" i="9"/>
  <c r="D115" i="9"/>
  <c r="C115" i="9"/>
  <c r="B115" i="9"/>
  <c r="AZ114" i="9"/>
  <c r="AY114" i="9"/>
  <c r="AX114" i="9"/>
  <c r="AW114" i="9"/>
  <c r="AT114" i="9"/>
  <c r="AS114" i="9"/>
  <c r="AR114" i="9"/>
  <c r="AQ114" i="9"/>
  <c r="AP114" i="9"/>
  <c r="AN114" i="9"/>
  <c r="AK114" i="9"/>
  <c r="AA114" i="9"/>
  <c r="Z114" i="9"/>
  <c r="Y114" i="9"/>
  <c r="X114" i="9"/>
  <c r="V114" i="9"/>
  <c r="U114" i="9"/>
  <c r="S114" i="9"/>
  <c r="R114" i="9"/>
  <c r="Q114" i="9"/>
  <c r="P114" i="9"/>
  <c r="M114" i="9"/>
  <c r="K114" i="9"/>
  <c r="I114" i="9"/>
  <c r="G114" i="9"/>
  <c r="E114" i="9"/>
  <c r="D114" i="9"/>
  <c r="C114" i="9"/>
  <c r="B114" i="9"/>
  <c r="AZ113" i="9"/>
  <c r="AY113" i="9"/>
  <c r="AX113" i="9"/>
  <c r="AW113" i="9"/>
  <c r="AT113" i="9"/>
  <c r="AS113" i="9"/>
  <c r="AR113" i="9"/>
  <c r="AQ113" i="9"/>
  <c r="AP113" i="9"/>
  <c r="AN113" i="9"/>
  <c r="AK113" i="9"/>
  <c r="AA113" i="9"/>
  <c r="Z113" i="9"/>
  <c r="Y113" i="9"/>
  <c r="X113" i="9"/>
  <c r="V113" i="9"/>
  <c r="U113" i="9"/>
  <c r="S113" i="9"/>
  <c r="R113" i="9"/>
  <c r="Q113" i="9"/>
  <c r="P113" i="9"/>
  <c r="M113" i="9"/>
  <c r="K113" i="9"/>
  <c r="I113" i="9"/>
  <c r="G113" i="9"/>
  <c r="E113" i="9"/>
  <c r="D113" i="9"/>
  <c r="C113" i="9"/>
  <c r="B113" i="9"/>
  <c r="AZ112" i="9"/>
  <c r="AY112" i="9"/>
  <c r="AX112" i="9"/>
  <c r="AW112" i="9"/>
  <c r="AT112" i="9"/>
  <c r="AS112" i="9"/>
  <c r="AR112" i="9"/>
  <c r="AQ112" i="9"/>
  <c r="AP112" i="9"/>
  <c r="AN112" i="9"/>
  <c r="AK112" i="9"/>
  <c r="AA112" i="9"/>
  <c r="Z112" i="9"/>
  <c r="Y112" i="9"/>
  <c r="X112" i="9"/>
  <c r="V112" i="9"/>
  <c r="U112" i="9"/>
  <c r="S112" i="9"/>
  <c r="R112" i="9"/>
  <c r="Q112" i="9"/>
  <c r="P112" i="9"/>
  <c r="M112" i="9"/>
  <c r="K112" i="9"/>
  <c r="I112" i="9"/>
  <c r="G112" i="9"/>
  <c r="E112" i="9"/>
  <c r="D112" i="9"/>
  <c r="C112" i="9"/>
  <c r="B112" i="9"/>
  <c r="AZ111" i="9"/>
  <c r="AY111" i="9"/>
  <c r="AX111" i="9"/>
  <c r="AW111" i="9"/>
  <c r="AT111" i="9"/>
  <c r="AS111" i="9"/>
  <c r="AR111" i="9"/>
  <c r="AQ111" i="9"/>
  <c r="AP111" i="9"/>
  <c r="AN111" i="9"/>
  <c r="AK111" i="9"/>
  <c r="AA111" i="9"/>
  <c r="Z111" i="9"/>
  <c r="Y111" i="9"/>
  <c r="X111" i="9"/>
  <c r="V111" i="9"/>
  <c r="U111" i="9"/>
  <c r="S111" i="9"/>
  <c r="R111" i="9"/>
  <c r="Q111" i="9"/>
  <c r="P111" i="9"/>
  <c r="M111" i="9"/>
  <c r="K111" i="9"/>
  <c r="I111" i="9"/>
  <c r="G111" i="9"/>
  <c r="E111" i="9"/>
  <c r="D111" i="9"/>
  <c r="C111" i="9"/>
  <c r="B111" i="9"/>
  <c r="AZ110" i="9"/>
  <c r="AY110" i="9"/>
  <c r="AX110" i="9"/>
  <c r="AW110" i="9"/>
  <c r="AT110" i="9"/>
  <c r="AS110" i="9"/>
  <c r="AR110" i="9"/>
  <c r="AQ110" i="9"/>
  <c r="AP110" i="9"/>
  <c r="AN110" i="9"/>
  <c r="AK110" i="9"/>
  <c r="AA110" i="9"/>
  <c r="Z110" i="9"/>
  <c r="Y110" i="9"/>
  <c r="X110" i="9"/>
  <c r="V110" i="9"/>
  <c r="U110" i="9"/>
  <c r="S110" i="9"/>
  <c r="R110" i="9"/>
  <c r="Q110" i="9"/>
  <c r="P110" i="9"/>
  <c r="M110" i="9"/>
  <c r="K110" i="9"/>
  <c r="I110" i="9"/>
  <c r="G110" i="9"/>
  <c r="E110" i="9"/>
  <c r="D110" i="9"/>
  <c r="C110" i="9"/>
  <c r="B110" i="9"/>
  <c r="AZ109" i="9"/>
  <c r="AY109" i="9"/>
  <c r="AX109" i="9"/>
  <c r="AW109" i="9"/>
  <c r="AT109" i="9"/>
  <c r="AS109" i="9"/>
  <c r="AR109" i="9"/>
  <c r="AQ109" i="9"/>
  <c r="AP109" i="9"/>
  <c r="AN109" i="9"/>
  <c r="AK109" i="9"/>
  <c r="AA109" i="9"/>
  <c r="Z109" i="9"/>
  <c r="Y109" i="9"/>
  <c r="X109" i="9"/>
  <c r="V109" i="9"/>
  <c r="U109" i="9"/>
  <c r="S109" i="9"/>
  <c r="R109" i="9"/>
  <c r="Q109" i="9"/>
  <c r="P109" i="9"/>
  <c r="M109" i="9"/>
  <c r="K109" i="9"/>
  <c r="I109" i="9"/>
  <c r="G109" i="9"/>
  <c r="E109" i="9"/>
  <c r="D109" i="9"/>
  <c r="C109" i="9"/>
  <c r="B109" i="9"/>
  <c r="AZ108" i="9"/>
  <c r="AY108" i="9"/>
  <c r="AX108" i="9"/>
  <c r="AW108" i="9"/>
  <c r="AT108" i="9"/>
  <c r="AS108" i="9"/>
  <c r="AR108" i="9"/>
  <c r="AQ108" i="9"/>
  <c r="AP108" i="9"/>
  <c r="AN108" i="9"/>
  <c r="AK108" i="9"/>
  <c r="AA108" i="9"/>
  <c r="Z108" i="9"/>
  <c r="Y108" i="9"/>
  <c r="X108" i="9"/>
  <c r="V108" i="9"/>
  <c r="U108" i="9"/>
  <c r="S108" i="9"/>
  <c r="R108" i="9"/>
  <c r="Q108" i="9"/>
  <c r="P108" i="9"/>
  <c r="M108" i="9"/>
  <c r="K108" i="9"/>
  <c r="I108" i="9"/>
  <c r="G108" i="9"/>
  <c r="E108" i="9"/>
  <c r="D108" i="9"/>
  <c r="C108" i="9"/>
  <c r="B108" i="9"/>
  <c r="AZ107" i="9"/>
  <c r="AY107" i="9"/>
  <c r="AX107" i="9"/>
  <c r="AW107" i="9"/>
  <c r="AT107" i="9"/>
  <c r="AS107" i="9"/>
  <c r="AR107" i="9"/>
  <c r="AQ107" i="9"/>
  <c r="AP107" i="9"/>
  <c r="AN107" i="9"/>
  <c r="AK107" i="9"/>
  <c r="AA107" i="9"/>
  <c r="Z107" i="9"/>
  <c r="Y107" i="9"/>
  <c r="X107" i="9"/>
  <c r="V107" i="9"/>
  <c r="U107" i="9"/>
  <c r="S107" i="9"/>
  <c r="R107" i="9"/>
  <c r="Q107" i="9"/>
  <c r="P107" i="9"/>
  <c r="M107" i="9"/>
  <c r="K107" i="9"/>
  <c r="I107" i="9"/>
  <c r="G107" i="9"/>
  <c r="E107" i="9"/>
  <c r="D107" i="9"/>
  <c r="C107" i="9"/>
  <c r="B107" i="9"/>
  <c r="AZ106" i="9"/>
  <c r="AY106" i="9"/>
  <c r="AX106" i="9"/>
  <c r="AW106" i="9"/>
  <c r="AT106" i="9"/>
  <c r="AS106" i="9"/>
  <c r="AR106" i="9"/>
  <c r="AQ106" i="9"/>
  <c r="AP106" i="9"/>
  <c r="AN106" i="9"/>
  <c r="AK106" i="9"/>
  <c r="AA106" i="9"/>
  <c r="Z106" i="9"/>
  <c r="Y106" i="9"/>
  <c r="X106" i="9"/>
  <c r="V106" i="9"/>
  <c r="U106" i="9"/>
  <c r="S106" i="9"/>
  <c r="R106" i="9"/>
  <c r="Q106" i="9"/>
  <c r="P106" i="9"/>
  <c r="M106" i="9"/>
  <c r="K106" i="9"/>
  <c r="I106" i="9"/>
  <c r="G106" i="9"/>
  <c r="E106" i="9"/>
  <c r="D106" i="9"/>
  <c r="C106" i="9"/>
  <c r="B106" i="9"/>
  <c r="AZ105" i="9"/>
  <c r="AY105" i="9"/>
  <c r="AX105" i="9"/>
  <c r="AW105" i="9"/>
  <c r="AT105" i="9"/>
  <c r="AS105" i="9"/>
  <c r="AR105" i="9"/>
  <c r="AQ105" i="9"/>
  <c r="AP105" i="9"/>
  <c r="AN105" i="9"/>
  <c r="AK105" i="9"/>
  <c r="AA105" i="9"/>
  <c r="Z105" i="9"/>
  <c r="Y105" i="9"/>
  <c r="X105" i="9"/>
  <c r="V105" i="9"/>
  <c r="U105" i="9"/>
  <c r="S105" i="9"/>
  <c r="R105" i="9"/>
  <c r="Q105" i="9"/>
  <c r="P105" i="9"/>
  <c r="M105" i="9"/>
  <c r="K105" i="9"/>
  <c r="I105" i="9"/>
  <c r="G105" i="9"/>
  <c r="E105" i="9"/>
  <c r="D105" i="9"/>
  <c r="C105" i="9"/>
  <c r="B105" i="9"/>
  <c r="AZ104" i="9"/>
  <c r="AY104" i="9"/>
  <c r="AX104" i="9"/>
  <c r="AW104" i="9"/>
  <c r="AT104" i="9"/>
  <c r="AS104" i="9"/>
  <c r="AR104" i="9"/>
  <c r="AQ104" i="9"/>
  <c r="AP104" i="9"/>
  <c r="AN104" i="9"/>
  <c r="AK104" i="9"/>
  <c r="AA104" i="9"/>
  <c r="Z104" i="9"/>
  <c r="Y104" i="9"/>
  <c r="X104" i="9"/>
  <c r="V104" i="9"/>
  <c r="U104" i="9"/>
  <c r="S104" i="9"/>
  <c r="R104" i="9"/>
  <c r="Q104" i="9"/>
  <c r="P104" i="9"/>
  <c r="M104" i="9"/>
  <c r="K104" i="9"/>
  <c r="I104" i="9"/>
  <c r="G104" i="9"/>
  <c r="E104" i="9"/>
  <c r="D104" i="9"/>
  <c r="C104" i="9"/>
  <c r="B104" i="9"/>
  <c r="AZ103" i="9"/>
  <c r="AY103" i="9"/>
  <c r="AX103" i="9"/>
  <c r="AW103" i="9"/>
  <c r="AT103" i="9"/>
  <c r="AS103" i="9"/>
  <c r="AR103" i="9"/>
  <c r="AQ103" i="9"/>
  <c r="AP103" i="9"/>
  <c r="AN103" i="9"/>
  <c r="AK103" i="9"/>
  <c r="AA103" i="9"/>
  <c r="Z103" i="9"/>
  <c r="Y103" i="9"/>
  <c r="X103" i="9"/>
  <c r="V103" i="9"/>
  <c r="U103" i="9"/>
  <c r="S103" i="9"/>
  <c r="R103" i="9"/>
  <c r="Q103" i="9"/>
  <c r="P103" i="9"/>
  <c r="M103" i="9"/>
  <c r="K103" i="9"/>
  <c r="I103" i="9"/>
  <c r="G103" i="9"/>
  <c r="E103" i="9"/>
  <c r="D103" i="9"/>
  <c r="C103" i="9"/>
  <c r="B103" i="9"/>
  <c r="AZ102" i="9"/>
  <c r="AY102" i="9"/>
  <c r="AX102" i="9"/>
  <c r="AW102" i="9"/>
  <c r="AT102" i="9"/>
  <c r="AS102" i="9"/>
  <c r="AR102" i="9"/>
  <c r="AQ102" i="9"/>
  <c r="AP102" i="9"/>
  <c r="AN102" i="9"/>
  <c r="AK102" i="9"/>
  <c r="AA102" i="9"/>
  <c r="Z102" i="9"/>
  <c r="Y102" i="9"/>
  <c r="X102" i="9"/>
  <c r="V102" i="9"/>
  <c r="U102" i="9"/>
  <c r="S102" i="9"/>
  <c r="R102" i="9"/>
  <c r="Q102" i="9"/>
  <c r="P102" i="9"/>
  <c r="M102" i="9"/>
  <c r="K102" i="9"/>
  <c r="I102" i="9"/>
  <c r="G102" i="9"/>
  <c r="E102" i="9"/>
  <c r="D102" i="9"/>
  <c r="C102" i="9"/>
  <c r="B102" i="9"/>
  <c r="AZ101" i="9"/>
  <c r="AY101" i="9"/>
  <c r="AX101" i="9"/>
  <c r="AW101" i="9"/>
  <c r="AT101" i="9"/>
  <c r="AS101" i="9"/>
  <c r="AR101" i="9"/>
  <c r="AQ101" i="9"/>
  <c r="AP101" i="9"/>
  <c r="AN101" i="9"/>
  <c r="AK101" i="9"/>
  <c r="AA101" i="9"/>
  <c r="Z101" i="9"/>
  <c r="Y101" i="9"/>
  <c r="X101" i="9"/>
  <c r="V101" i="9"/>
  <c r="U101" i="9"/>
  <c r="S101" i="9"/>
  <c r="R101" i="9"/>
  <c r="Q101" i="9"/>
  <c r="P101" i="9"/>
  <c r="M101" i="9"/>
  <c r="K101" i="9"/>
  <c r="I101" i="9"/>
  <c r="G101" i="9"/>
  <c r="E101" i="9"/>
  <c r="D101" i="9"/>
  <c r="C101" i="9"/>
  <c r="B101" i="9"/>
  <c r="AZ100" i="9"/>
  <c r="AY100" i="9"/>
  <c r="AX100" i="9"/>
  <c r="AW100" i="9"/>
  <c r="AT100" i="9"/>
  <c r="AS100" i="9"/>
  <c r="AR100" i="9"/>
  <c r="AQ100" i="9"/>
  <c r="AP100" i="9"/>
  <c r="AN100" i="9"/>
  <c r="AK100" i="9"/>
  <c r="AA100" i="9"/>
  <c r="Z100" i="9"/>
  <c r="Y100" i="9"/>
  <c r="X100" i="9"/>
  <c r="V100" i="9"/>
  <c r="U100" i="9"/>
  <c r="S100" i="9"/>
  <c r="R100" i="9"/>
  <c r="Q100" i="9"/>
  <c r="P100" i="9"/>
  <c r="M100" i="9"/>
  <c r="K100" i="9"/>
  <c r="I100" i="9"/>
  <c r="G100" i="9"/>
  <c r="E100" i="9"/>
  <c r="D100" i="9"/>
  <c r="C100" i="9"/>
  <c r="B100" i="9"/>
  <c r="AZ99" i="9"/>
  <c r="AY99" i="9"/>
  <c r="AX99" i="9"/>
  <c r="AW99" i="9"/>
  <c r="AT99" i="9"/>
  <c r="AS99" i="9"/>
  <c r="AR99" i="9"/>
  <c r="AQ99" i="9"/>
  <c r="AP99" i="9"/>
  <c r="AN99" i="9"/>
  <c r="AK99" i="9"/>
  <c r="AA99" i="9"/>
  <c r="Z99" i="9"/>
  <c r="Y99" i="9"/>
  <c r="X99" i="9"/>
  <c r="V99" i="9"/>
  <c r="U99" i="9"/>
  <c r="S99" i="9"/>
  <c r="R99" i="9"/>
  <c r="Q99" i="9"/>
  <c r="P99" i="9"/>
  <c r="M99" i="9"/>
  <c r="K99" i="9"/>
  <c r="I99" i="9"/>
  <c r="G99" i="9"/>
  <c r="E99" i="9"/>
  <c r="D99" i="9"/>
  <c r="C99" i="9"/>
  <c r="B99" i="9"/>
  <c r="AZ98" i="9"/>
  <c r="AY98" i="9"/>
  <c r="AX98" i="9"/>
  <c r="AW98" i="9"/>
  <c r="AT98" i="9"/>
  <c r="AS98" i="9"/>
  <c r="AR98" i="9"/>
  <c r="AQ98" i="9"/>
  <c r="AP98" i="9"/>
  <c r="AN98" i="9"/>
  <c r="AK98" i="9"/>
  <c r="AA98" i="9"/>
  <c r="Z98" i="9"/>
  <c r="Y98" i="9"/>
  <c r="X98" i="9"/>
  <c r="V98" i="9"/>
  <c r="U98" i="9"/>
  <c r="S98" i="9"/>
  <c r="R98" i="9"/>
  <c r="Q98" i="9"/>
  <c r="P98" i="9"/>
  <c r="M98" i="9"/>
  <c r="K98" i="9"/>
  <c r="I98" i="9"/>
  <c r="G98" i="9"/>
  <c r="E98" i="9"/>
  <c r="D98" i="9"/>
  <c r="C98" i="9"/>
  <c r="B98" i="9"/>
  <c r="AZ97" i="9"/>
  <c r="AY97" i="9"/>
  <c r="AX97" i="9"/>
  <c r="AW97" i="9"/>
  <c r="AT97" i="9"/>
  <c r="AS97" i="9"/>
  <c r="AR97" i="9"/>
  <c r="AQ97" i="9"/>
  <c r="AP97" i="9"/>
  <c r="AN97" i="9"/>
  <c r="AK97" i="9"/>
  <c r="AA97" i="9"/>
  <c r="Z97" i="9"/>
  <c r="Y97" i="9"/>
  <c r="X97" i="9"/>
  <c r="V97" i="9"/>
  <c r="U97" i="9"/>
  <c r="S97" i="9"/>
  <c r="R97" i="9"/>
  <c r="Q97" i="9"/>
  <c r="P97" i="9"/>
  <c r="M97" i="9"/>
  <c r="K97" i="9"/>
  <c r="I97" i="9"/>
  <c r="G97" i="9"/>
  <c r="E97" i="9"/>
  <c r="D97" i="9"/>
  <c r="C97" i="9"/>
  <c r="B97" i="9"/>
  <c r="AZ96" i="9"/>
  <c r="AY96" i="9"/>
  <c r="AX96" i="9"/>
  <c r="AW96" i="9"/>
  <c r="AT96" i="9"/>
  <c r="AS96" i="9"/>
  <c r="AR96" i="9"/>
  <c r="AQ96" i="9"/>
  <c r="AP96" i="9"/>
  <c r="AN96" i="9"/>
  <c r="AK96" i="9"/>
  <c r="AA96" i="9"/>
  <c r="Z96" i="9"/>
  <c r="Y96" i="9"/>
  <c r="X96" i="9"/>
  <c r="V96" i="9"/>
  <c r="U96" i="9"/>
  <c r="S96" i="9"/>
  <c r="R96" i="9"/>
  <c r="Q96" i="9"/>
  <c r="P96" i="9"/>
  <c r="M96" i="9"/>
  <c r="K96" i="9"/>
  <c r="I96" i="9"/>
  <c r="G96" i="9"/>
  <c r="E96" i="9"/>
  <c r="D96" i="9"/>
  <c r="C96" i="9"/>
  <c r="B96" i="9"/>
  <c r="AZ95" i="9"/>
  <c r="AY95" i="9"/>
  <c r="AX95" i="9"/>
  <c r="AW95" i="9"/>
  <c r="AT95" i="9"/>
  <c r="AS95" i="9"/>
  <c r="AR95" i="9"/>
  <c r="AQ95" i="9"/>
  <c r="AP95" i="9"/>
  <c r="AN95" i="9"/>
  <c r="AK95" i="9"/>
  <c r="AA95" i="9"/>
  <c r="Z95" i="9"/>
  <c r="Y95" i="9"/>
  <c r="X95" i="9"/>
  <c r="V95" i="9"/>
  <c r="U95" i="9"/>
  <c r="S95" i="9"/>
  <c r="R95" i="9"/>
  <c r="Q95" i="9"/>
  <c r="P95" i="9"/>
  <c r="M95" i="9"/>
  <c r="K95" i="9"/>
  <c r="I95" i="9"/>
  <c r="G95" i="9"/>
  <c r="E95" i="9"/>
  <c r="D95" i="9"/>
  <c r="C95" i="9"/>
  <c r="B95" i="9"/>
  <c r="AZ94" i="9"/>
  <c r="AY94" i="9"/>
  <c r="AX94" i="9"/>
  <c r="AW94" i="9"/>
  <c r="AT94" i="9"/>
  <c r="AS94" i="9"/>
  <c r="AR94" i="9"/>
  <c r="AQ94" i="9"/>
  <c r="AP94" i="9"/>
  <c r="AN94" i="9"/>
  <c r="AK94" i="9"/>
  <c r="AA94" i="9"/>
  <c r="Z94" i="9"/>
  <c r="Y94" i="9"/>
  <c r="X94" i="9"/>
  <c r="V94" i="9"/>
  <c r="U94" i="9"/>
  <c r="S94" i="9"/>
  <c r="R94" i="9"/>
  <c r="Q94" i="9"/>
  <c r="P94" i="9"/>
  <c r="M94" i="9"/>
  <c r="K94" i="9"/>
  <c r="I94" i="9"/>
  <c r="G94" i="9"/>
  <c r="E94" i="9"/>
  <c r="D94" i="9"/>
  <c r="C94" i="9"/>
  <c r="B94" i="9"/>
  <c r="AZ93" i="9"/>
  <c r="AY93" i="9"/>
  <c r="AX93" i="9"/>
  <c r="AW93" i="9"/>
  <c r="AT93" i="9"/>
  <c r="AS93" i="9"/>
  <c r="AR93" i="9"/>
  <c r="AQ93" i="9"/>
  <c r="AP93" i="9"/>
  <c r="AN93" i="9"/>
  <c r="AK93" i="9"/>
  <c r="AA93" i="9"/>
  <c r="Z93" i="9"/>
  <c r="Y93" i="9"/>
  <c r="X93" i="9"/>
  <c r="V93" i="9"/>
  <c r="U93" i="9"/>
  <c r="S93" i="9"/>
  <c r="R93" i="9"/>
  <c r="Q93" i="9"/>
  <c r="P93" i="9"/>
  <c r="M93" i="9"/>
  <c r="K93" i="9"/>
  <c r="I93" i="9"/>
  <c r="G93" i="9"/>
  <c r="E93" i="9"/>
  <c r="D93" i="9"/>
  <c r="C93" i="9"/>
  <c r="B93" i="9"/>
  <c r="AZ92" i="9"/>
  <c r="AY92" i="9"/>
  <c r="AX92" i="9"/>
  <c r="AW92" i="9"/>
  <c r="AT92" i="9"/>
  <c r="AS92" i="9"/>
  <c r="AR92" i="9"/>
  <c r="AQ92" i="9"/>
  <c r="AP92" i="9"/>
  <c r="AN92" i="9"/>
  <c r="AK92" i="9"/>
  <c r="AA92" i="9"/>
  <c r="Z92" i="9"/>
  <c r="Y92" i="9"/>
  <c r="X92" i="9"/>
  <c r="V92" i="9"/>
  <c r="U92" i="9"/>
  <c r="S92" i="9"/>
  <c r="R92" i="9"/>
  <c r="Q92" i="9"/>
  <c r="P92" i="9"/>
  <c r="M92" i="9"/>
  <c r="K92" i="9"/>
  <c r="I92" i="9"/>
  <c r="G92" i="9"/>
  <c r="E92" i="9"/>
  <c r="D92" i="9"/>
  <c r="C92" i="9"/>
  <c r="B92" i="9"/>
  <c r="AZ91" i="9"/>
  <c r="AY91" i="9"/>
  <c r="AX91" i="9"/>
  <c r="AW91" i="9"/>
  <c r="AT91" i="9"/>
  <c r="AS91" i="9"/>
  <c r="AR91" i="9"/>
  <c r="AQ91" i="9"/>
  <c r="AP91" i="9"/>
  <c r="AN91" i="9"/>
  <c r="AK91" i="9"/>
  <c r="AA91" i="9"/>
  <c r="Z91" i="9"/>
  <c r="Y91" i="9"/>
  <c r="X91" i="9"/>
  <c r="V91" i="9"/>
  <c r="U91" i="9"/>
  <c r="S91" i="9"/>
  <c r="R91" i="9"/>
  <c r="Q91" i="9"/>
  <c r="P91" i="9"/>
  <c r="M91" i="9"/>
  <c r="K91" i="9"/>
  <c r="I91" i="9"/>
  <c r="G91" i="9"/>
  <c r="E91" i="9"/>
  <c r="D91" i="9"/>
  <c r="C91" i="9"/>
  <c r="B91" i="9"/>
  <c r="AZ90" i="9"/>
  <c r="AY90" i="9"/>
  <c r="AX90" i="9"/>
  <c r="AW90" i="9"/>
  <c r="AT90" i="9"/>
  <c r="AS90" i="9"/>
  <c r="AR90" i="9"/>
  <c r="AQ90" i="9"/>
  <c r="AP90" i="9"/>
  <c r="AN90" i="9"/>
  <c r="AK90" i="9"/>
  <c r="AA90" i="9"/>
  <c r="Z90" i="9"/>
  <c r="Y90" i="9"/>
  <c r="X90" i="9"/>
  <c r="V90" i="9"/>
  <c r="U90" i="9"/>
  <c r="S90" i="9"/>
  <c r="R90" i="9"/>
  <c r="Q90" i="9"/>
  <c r="P90" i="9"/>
  <c r="M90" i="9"/>
  <c r="K90" i="9"/>
  <c r="I90" i="9"/>
  <c r="G90" i="9"/>
  <c r="E90" i="9"/>
  <c r="D90" i="9"/>
  <c r="C90" i="9"/>
  <c r="B90" i="9"/>
  <c r="AZ89" i="9"/>
  <c r="AY89" i="9"/>
  <c r="AX89" i="9"/>
  <c r="AW89" i="9"/>
  <c r="AT89" i="9"/>
  <c r="AS89" i="9"/>
  <c r="AR89" i="9"/>
  <c r="AQ89" i="9"/>
  <c r="AP89" i="9"/>
  <c r="AN89" i="9"/>
  <c r="AK89" i="9"/>
  <c r="AA89" i="9"/>
  <c r="Z89" i="9"/>
  <c r="Y89" i="9"/>
  <c r="X89" i="9"/>
  <c r="V89" i="9"/>
  <c r="U89" i="9"/>
  <c r="S89" i="9"/>
  <c r="R89" i="9"/>
  <c r="Q89" i="9"/>
  <c r="P89" i="9"/>
  <c r="M89" i="9"/>
  <c r="K89" i="9"/>
  <c r="I89" i="9"/>
  <c r="G89" i="9"/>
  <c r="E89" i="9"/>
  <c r="D89" i="9"/>
  <c r="C89" i="9"/>
  <c r="B89" i="9"/>
  <c r="AZ88" i="9"/>
  <c r="AY88" i="9"/>
  <c r="AX88" i="9"/>
  <c r="AW88" i="9"/>
  <c r="AT88" i="9"/>
  <c r="AS88" i="9"/>
  <c r="AR88" i="9"/>
  <c r="AQ88" i="9"/>
  <c r="AP88" i="9"/>
  <c r="AN88" i="9"/>
  <c r="AK88" i="9"/>
  <c r="AA88" i="9"/>
  <c r="Z88" i="9"/>
  <c r="Y88" i="9"/>
  <c r="X88" i="9"/>
  <c r="V88" i="9"/>
  <c r="U88" i="9"/>
  <c r="S88" i="9"/>
  <c r="R88" i="9"/>
  <c r="Q88" i="9"/>
  <c r="P88" i="9"/>
  <c r="M88" i="9"/>
  <c r="K88" i="9"/>
  <c r="I88" i="9"/>
  <c r="G88" i="9"/>
  <c r="E88" i="9"/>
  <c r="D88" i="9"/>
  <c r="C88" i="9"/>
  <c r="B88" i="9"/>
  <c r="AZ87" i="9"/>
  <c r="AY87" i="9"/>
  <c r="AX87" i="9"/>
  <c r="AW87" i="9"/>
  <c r="AT87" i="9"/>
  <c r="AS87" i="9"/>
  <c r="AR87" i="9"/>
  <c r="AQ87" i="9"/>
  <c r="AP87" i="9"/>
  <c r="AN87" i="9"/>
  <c r="AK87" i="9"/>
  <c r="AA87" i="9"/>
  <c r="Z87" i="9"/>
  <c r="Y87" i="9"/>
  <c r="X87" i="9"/>
  <c r="V87" i="9"/>
  <c r="U87" i="9"/>
  <c r="S87" i="9"/>
  <c r="R87" i="9"/>
  <c r="Q87" i="9"/>
  <c r="P87" i="9"/>
  <c r="M87" i="9"/>
  <c r="K87" i="9"/>
  <c r="I87" i="9"/>
  <c r="G87" i="9"/>
  <c r="E87" i="9"/>
  <c r="D87" i="9"/>
  <c r="C87" i="9"/>
  <c r="B87" i="9"/>
  <c r="AZ86" i="9"/>
  <c r="AY86" i="9"/>
  <c r="AX86" i="9"/>
  <c r="AW86" i="9"/>
  <c r="AT86" i="9"/>
  <c r="AS86" i="9"/>
  <c r="AR86" i="9"/>
  <c r="AQ86" i="9"/>
  <c r="AP86" i="9"/>
  <c r="AN86" i="9"/>
  <c r="AK86" i="9"/>
  <c r="AA86" i="9"/>
  <c r="Z86" i="9"/>
  <c r="Y86" i="9"/>
  <c r="X86" i="9"/>
  <c r="V86" i="9"/>
  <c r="U86" i="9"/>
  <c r="S86" i="9"/>
  <c r="R86" i="9"/>
  <c r="Q86" i="9"/>
  <c r="P86" i="9"/>
  <c r="M86" i="9"/>
  <c r="K86" i="9"/>
  <c r="I86" i="9"/>
  <c r="G86" i="9"/>
  <c r="E86" i="9"/>
  <c r="D86" i="9"/>
  <c r="C86" i="9"/>
  <c r="B86" i="9"/>
  <c r="AZ85" i="9"/>
  <c r="AY85" i="9"/>
  <c r="AX85" i="9"/>
  <c r="AW85" i="9"/>
  <c r="AT85" i="9"/>
  <c r="AS85" i="9"/>
  <c r="AR85" i="9"/>
  <c r="AQ85" i="9"/>
  <c r="AP85" i="9"/>
  <c r="AN85" i="9"/>
  <c r="AK85" i="9"/>
  <c r="AA85" i="9"/>
  <c r="Z85" i="9"/>
  <c r="Y85" i="9"/>
  <c r="X85" i="9"/>
  <c r="V85" i="9"/>
  <c r="U85" i="9"/>
  <c r="S85" i="9"/>
  <c r="R85" i="9"/>
  <c r="Q85" i="9"/>
  <c r="P85" i="9"/>
  <c r="M85" i="9"/>
  <c r="K85" i="9"/>
  <c r="I85" i="9"/>
  <c r="G85" i="9"/>
  <c r="E85" i="9"/>
  <c r="D85" i="9"/>
  <c r="C85" i="9"/>
  <c r="B85" i="9"/>
  <c r="AZ84" i="9"/>
  <c r="AY84" i="9"/>
  <c r="AX84" i="9"/>
  <c r="AW84" i="9"/>
  <c r="AT84" i="9"/>
  <c r="AS84" i="9"/>
  <c r="AR84" i="9"/>
  <c r="AQ84" i="9"/>
  <c r="AP84" i="9"/>
  <c r="AN84" i="9"/>
  <c r="AK84" i="9"/>
  <c r="AA84" i="9"/>
  <c r="Z84" i="9"/>
  <c r="Y84" i="9"/>
  <c r="X84" i="9"/>
  <c r="V84" i="9"/>
  <c r="U84" i="9"/>
  <c r="S84" i="9"/>
  <c r="R84" i="9"/>
  <c r="Q84" i="9"/>
  <c r="P84" i="9"/>
  <c r="M84" i="9"/>
  <c r="K84" i="9"/>
  <c r="I84" i="9"/>
  <c r="G84" i="9"/>
  <c r="E84" i="9"/>
  <c r="D84" i="9"/>
  <c r="C84" i="9"/>
  <c r="B84" i="9"/>
  <c r="AZ83" i="9"/>
  <c r="AY83" i="9"/>
  <c r="AX83" i="9"/>
  <c r="AW83" i="9"/>
  <c r="AT83" i="9"/>
  <c r="AS83" i="9"/>
  <c r="AR83" i="9"/>
  <c r="AQ83" i="9"/>
  <c r="AP83" i="9"/>
  <c r="AN83" i="9"/>
  <c r="AK83" i="9"/>
  <c r="AA83" i="9"/>
  <c r="Z83" i="9"/>
  <c r="Y83" i="9"/>
  <c r="X83" i="9"/>
  <c r="V83" i="9"/>
  <c r="U83" i="9"/>
  <c r="S83" i="9"/>
  <c r="R83" i="9"/>
  <c r="Q83" i="9"/>
  <c r="P83" i="9"/>
  <c r="M83" i="9"/>
  <c r="K83" i="9"/>
  <c r="I83" i="9"/>
  <c r="G83" i="9"/>
  <c r="E83" i="9"/>
  <c r="D83" i="9"/>
  <c r="C83" i="9"/>
  <c r="B83" i="9"/>
  <c r="AZ82" i="9"/>
  <c r="AY82" i="9"/>
  <c r="AX82" i="9"/>
  <c r="AW82" i="9"/>
  <c r="AT82" i="9"/>
  <c r="AS82" i="9"/>
  <c r="AR82" i="9"/>
  <c r="AQ82" i="9"/>
  <c r="AP82" i="9"/>
  <c r="AN82" i="9"/>
  <c r="AK82" i="9"/>
  <c r="AA82" i="9"/>
  <c r="Z82" i="9"/>
  <c r="Y82" i="9"/>
  <c r="X82" i="9"/>
  <c r="V82" i="9"/>
  <c r="U82" i="9"/>
  <c r="S82" i="9"/>
  <c r="R82" i="9"/>
  <c r="Q82" i="9"/>
  <c r="P82" i="9"/>
  <c r="M82" i="9"/>
  <c r="K82" i="9"/>
  <c r="I82" i="9"/>
  <c r="G82" i="9"/>
  <c r="E82" i="9"/>
  <c r="D82" i="9"/>
  <c r="C82" i="9"/>
  <c r="B82" i="9"/>
  <c r="AZ81" i="9"/>
  <c r="AY81" i="9"/>
  <c r="AX81" i="9"/>
  <c r="AW81" i="9"/>
  <c r="AT81" i="9"/>
  <c r="AS81" i="9"/>
  <c r="AR81" i="9"/>
  <c r="AQ81" i="9"/>
  <c r="AP81" i="9"/>
  <c r="AN81" i="9"/>
  <c r="AK81" i="9"/>
  <c r="AA81" i="9"/>
  <c r="Z81" i="9"/>
  <c r="Y81" i="9"/>
  <c r="X81" i="9"/>
  <c r="V81" i="9"/>
  <c r="U81" i="9"/>
  <c r="S81" i="9"/>
  <c r="R81" i="9"/>
  <c r="Q81" i="9"/>
  <c r="P81" i="9"/>
  <c r="M81" i="9"/>
  <c r="K81" i="9"/>
  <c r="I81" i="9"/>
  <c r="G81" i="9"/>
  <c r="E81" i="9"/>
  <c r="D81" i="9"/>
  <c r="C81" i="9"/>
  <c r="B81" i="9"/>
  <c r="AZ80" i="9"/>
  <c r="AY80" i="9"/>
  <c r="AX80" i="9"/>
  <c r="AW80" i="9"/>
  <c r="AT80" i="9"/>
  <c r="AS80" i="9"/>
  <c r="AR80" i="9"/>
  <c r="AQ80" i="9"/>
  <c r="AP80" i="9"/>
  <c r="AN80" i="9"/>
  <c r="AK80" i="9"/>
  <c r="AA80" i="9"/>
  <c r="Z80" i="9"/>
  <c r="Y80" i="9"/>
  <c r="X80" i="9"/>
  <c r="V80" i="9"/>
  <c r="U80" i="9"/>
  <c r="S80" i="9"/>
  <c r="R80" i="9"/>
  <c r="Q80" i="9"/>
  <c r="P80" i="9"/>
  <c r="M80" i="9"/>
  <c r="K80" i="9"/>
  <c r="I80" i="9"/>
  <c r="G80" i="9"/>
  <c r="E80" i="9"/>
  <c r="D80" i="9"/>
  <c r="C80" i="9"/>
  <c r="B80" i="9"/>
  <c r="AZ78" i="9"/>
  <c r="AY78" i="9"/>
  <c r="AX78" i="9"/>
  <c r="AW78" i="9"/>
  <c r="AT78" i="9"/>
  <c r="AS78" i="9"/>
  <c r="AR78" i="9"/>
  <c r="AQ78" i="9"/>
  <c r="AP78" i="9"/>
  <c r="AN78" i="9"/>
  <c r="AK78" i="9"/>
  <c r="AA78" i="9"/>
  <c r="Z78" i="9"/>
  <c r="Y78" i="9"/>
  <c r="X78" i="9"/>
  <c r="V78" i="9"/>
  <c r="U78" i="9"/>
  <c r="S78" i="9"/>
  <c r="R78" i="9"/>
  <c r="Q78" i="9"/>
  <c r="P78" i="9"/>
  <c r="T79" i="9" s="1"/>
  <c r="M78" i="9"/>
  <c r="N79" i="9" s="1"/>
  <c r="K78" i="9"/>
  <c r="L79" i="9" s="1"/>
  <c r="I78" i="9"/>
  <c r="J79" i="9" s="1"/>
  <c r="G78" i="9"/>
  <c r="H79" i="9" s="1"/>
  <c r="E78" i="9"/>
  <c r="D78" i="9"/>
  <c r="C78" i="9"/>
  <c r="B78" i="9"/>
  <c r="AZ77" i="9"/>
  <c r="AY77" i="9"/>
  <c r="AX77" i="9"/>
  <c r="AW77" i="9"/>
  <c r="AT77" i="9"/>
  <c r="AS77" i="9"/>
  <c r="AR77" i="9"/>
  <c r="AQ77" i="9"/>
  <c r="AP77" i="9"/>
  <c r="AN77" i="9"/>
  <c r="AK77" i="9"/>
  <c r="AA77" i="9"/>
  <c r="Z77" i="9"/>
  <c r="Y77" i="9"/>
  <c r="X77" i="9"/>
  <c r="V77" i="9"/>
  <c r="U77" i="9"/>
  <c r="S77" i="9"/>
  <c r="R77" i="9"/>
  <c r="Q77" i="9"/>
  <c r="P77" i="9"/>
  <c r="M77" i="9"/>
  <c r="K77" i="9"/>
  <c r="I77" i="9"/>
  <c r="G77" i="9"/>
  <c r="E77" i="9"/>
  <c r="D77" i="9"/>
  <c r="C77" i="9"/>
  <c r="B77" i="9"/>
  <c r="AZ76" i="9"/>
  <c r="AY76" i="9"/>
  <c r="AX76" i="9"/>
  <c r="AW76" i="9"/>
  <c r="AT76" i="9"/>
  <c r="AS76" i="9"/>
  <c r="AR76" i="9"/>
  <c r="AQ76" i="9"/>
  <c r="AP76" i="9"/>
  <c r="AN76" i="9"/>
  <c r="AK76" i="9"/>
  <c r="AA76" i="9"/>
  <c r="Z76" i="9"/>
  <c r="Y76" i="9"/>
  <c r="X76" i="9"/>
  <c r="V76" i="9"/>
  <c r="U76" i="9"/>
  <c r="S76" i="9"/>
  <c r="R76" i="9"/>
  <c r="Q76" i="9"/>
  <c r="P76" i="9"/>
  <c r="M76" i="9"/>
  <c r="K76" i="9"/>
  <c r="I76" i="9"/>
  <c r="G76" i="9"/>
  <c r="E76" i="9"/>
  <c r="D76" i="9"/>
  <c r="C76" i="9"/>
  <c r="B76" i="9"/>
  <c r="AZ75" i="9"/>
  <c r="AY75" i="9"/>
  <c r="AX75" i="9"/>
  <c r="AW75" i="9"/>
  <c r="AT75" i="9"/>
  <c r="AS75" i="9"/>
  <c r="AR75" i="9"/>
  <c r="AQ75" i="9"/>
  <c r="AP75" i="9"/>
  <c r="AN75" i="9"/>
  <c r="AK75" i="9"/>
  <c r="AA75" i="9"/>
  <c r="Z75" i="9"/>
  <c r="Y75" i="9"/>
  <c r="X75" i="9"/>
  <c r="V75" i="9"/>
  <c r="U75" i="9"/>
  <c r="S75" i="9"/>
  <c r="R75" i="9"/>
  <c r="Q75" i="9"/>
  <c r="P75" i="9"/>
  <c r="M75" i="9"/>
  <c r="K75" i="9"/>
  <c r="I75" i="9"/>
  <c r="G75" i="9"/>
  <c r="E75" i="9"/>
  <c r="D75" i="9"/>
  <c r="C75" i="9"/>
  <c r="B75" i="9"/>
  <c r="AZ74" i="9"/>
  <c r="AY74" i="9"/>
  <c r="AX74" i="9"/>
  <c r="AW74" i="9"/>
  <c r="AT74" i="9"/>
  <c r="AS74" i="9"/>
  <c r="AR74" i="9"/>
  <c r="AQ74" i="9"/>
  <c r="AP74" i="9"/>
  <c r="AN74" i="9"/>
  <c r="AK74" i="9"/>
  <c r="AA74" i="9"/>
  <c r="Z74" i="9"/>
  <c r="Y74" i="9"/>
  <c r="X74" i="9"/>
  <c r="V74" i="9"/>
  <c r="U74" i="9"/>
  <c r="S74" i="9"/>
  <c r="R74" i="9"/>
  <c r="Q74" i="9"/>
  <c r="P74" i="9"/>
  <c r="M74" i="9"/>
  <c r="K74" i="9"/>
  <c r="I74" i="9"/>
  <c r="G74" i="9"/>
  <c r="E74" i="9"/>
  <c r="D74" i="9"/>
  <c r="C74" i="9"/>
  <c r="B74" i="9"/>
  <c r="AZ73" i="9"/>
  <c r="AY73" i="9"/>
  <c r="AX73" i="9"/>
  <c r="AW73" i="9"/>
  <c r="AT73" i="9"/>
  <c r="AS73" i="9"/>
  <c r="AR73" i="9"/>
  <c r="AQ73" i="9"/>
  <c r="AP73" i="9"/>
  <c r="AN73" i="9"/>
  <c r="AK73" i="9"/>
  <c r="AA73" i="9"/>
  <c r="Z73" i="9"/>
  <c r="Y73" i="9"/>
  <c r="X73" i="9"/>
  <c r="V73" i="9"/>
  <c r="U73" i="9"/>
  <c r="S73" i="9"/>
  <c r="R73" i="9"/>
  <c r="Q73" i="9"/>
  <c r="P73" i="9"/>
  <c r="M73" i="9"/>
  <c r="K73" i="9"/>
  <c r="I73" i="9"/>
  <c r="G73" i="9"/>
  <c r="E73" i="9"/>
  <c r="D73" i="9"/>
  <c r="C73" i="9"/>
  <c r="B73" i="9"/>
  <c r="AZ72" i="9"/>
  <c r="AY72" i="9"/>
  <c r="AX72" i="9"/>
  <c r="AW72" i="9"/>
  <c r="AT72" i="9"/>
  <c r="AS72" i="9"/>
  <c r="AR72" i="9"/>
  <c r="AQ72" i="9"/>
  <c r="AP72" i="9"/>
  <c r="AN72" i="9"/>
  <c r="AK72" i="9"/>
  <c r="AA72" i="9"/>
  <c r="Z72" i="9"/>
  <c r="Y72" i="9"/>
  <c r="X72" i="9"/>
  <c r="V72" i="9"/>
  <c r="U72" i="9"/>
  <c r="S72" i="9"/>
  <c r="R72" i="9"/>
  <c r="Q72" i="9"/>
  <c r="P72" i="9"/>
  <c r="M72" i="9"/>
  <c r="K72" i="9"/>
  <c r="I72" i="9"/>
  <c r="G72" i="9"/>
  <c r="E72" i="9"/>
  <c r="D72" i="9"/>
  <c r="C72" i="9"/>
  <c r="B72" i="9"/>
  <c r="AZ71" i="9"/>
  <c r="AY71" i="9"/>
  <c r="AX71" i="9"/>
  <c r="AW71" i="9"/>
  <c r="AT71" i="9"/>
  <c r="AS71" i="9"/>
  <c r="AR71" i="9"/>
  <c r="AQ71" i="9"/>
  <c r="AP71" i="9"/>
  <c r="AN71" i="9"/>
  <c r="AK71" i="9"/>
  <c r="Z71" i="9"/>
  <c r="Y71" i="9"/>
  <c r="X71" i="9"/>
  <c r="V71" i="9"/>
  <c r="U71" i="9"/>
  <c r="S71" i="9"/>
  <c r="R71" i="9"/>
  <c r="Q71" i="9"/>
  <c r="P71" i="9"/>
  <c r="M71" i="9"/>
  <c r="K71" i="9"/>
  <c r="I71" i="9"/>
  <c r="G71" i="9"/>
  <c r="E71" i="9"/>
  <c r="D71" i="9"/>
  <c r="C71" i="9"/>
  <c r="B71" i="9"/>
  <c r="AZ70" i="9"/>
  <c r="AY70" i="9"/>
  <c r="AX70" i="9"/>
  <c r="AW70" i="9"/>
  <c r="AT70" i="9"/>
  <c r="AS70" i="9"/>
  <c r="AR70" i="9"/>
  <c r="AQ70" i="9"/>
  <c r="AP70" i="9"/>
  <c r="AN70" i="9"/>
  <c r="AK70" i="9"/>
  <c r="AA70" i="9"/>
  <c r="Z70" i="9"/>
  <c r="Y70" i="9"/>
  <c r="X70" i="9"/>
  <c r="V70" i="9"/>
  <c r="U70" i="9"/>
  <c r="S70" i="9"/>
  <c r="R70" i="9"/>
  <c r="Q70" i="9"/>
  <c r="P70" i="9"/>
  <c r="M70" i="9"/>
  <c r="K70" i="9"/>
  <c r="I70" i="9"/>
  <c r="G70" i="9"/>
  <c r="E70" i="9"/>
  <c r="D70" i="9"/>
  <c r="C70" i="9"/>
  <c r="B70" i="9"/>
  <c r="AZ69" i="9"/>
  <c r="AY69" i="9"/>
  <c r="AX69" i="9"/>
  <c r="AW69" i="9"/>
  <c r="AT69" i="9"/>
  <c r="AS69" i="9"/>
  <c r="AR69" i="9"/>
  <c r="AQ69" i="9"/>
  <c r="AP69" i="9"/>
  <c r="AN69" i="9"/>
  <c r="AK69" i="9"/>
  <c r="AA69" i="9"/>
  <c r="Z69" i="9"/>
  <c r="Y69" i="9"/>
  <c r="X69" i="9"/>
  <c r="V69" i="9"/>
  <c r="U69" i="9"/>
  <c r="S69" i="9"/>
  <c r="R69" i="9"/>
  <c r="Q69" i="9"/>
  <c r="P69" i="9"/>
  <c r="M69" i="9"/>
  <c r="K69" i="9"/>
  <c r="I69" i="9"/>
  <c r="G69" i="9"/>
  <c r="E69" i="9"/>
  <c r="D69" i="9"/>
  <c r="C69" i="9"/>
  <c r="B69" i="9"/>
  <c r="AZ6" i="9"/>
  <c r="AY6" i="9"/>
  <c r="AX6" i="9"/>
  <c r="AW6" i="9"/>
  <c r="AT6" i="9"/>
  <c r="AS6" i="9"/>
  <c r="AR6" i="9"/>
  <c r="AQ6" i="9"/>
  <c r="AP6" i="9"/>
  <c r="AN6" i="9"/>
  <c r="AK6" i="9"/>
  <c r="AA6" i="9"/>
  <c r="Z6" i="9"/>
  <c r="Y6" i="9"/>
  <c r="X6" i="9"/>
  <c r="V6" i="9"/>
  <c r="U6" i="9"/>
  <c r="S6" i="9"/>
  <c r="R6" i="9"/>
  <c r="Q6" i="9"/>
  <c r="P6" i="9"/>
  <c r="M6" i="9"/>
  <c r="K6" i="9"/>
  <c r="I6" i="9"/>
  <c r="G6" i="9"/>
  <c r="E6" i="9"/>
  <c r="D6" i="9"/>
  <c r="C6" i="9"/>
  <c r="B6" i="9"/>
  <c r="J70" i="9" l="1"/>
  <c r="L7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8" i="9"/>
  <c r="T77" i="9"/>
  <c r="T76" i="9"/>
  <c r="T75" i="9"/>
  <c r="T74" i="9"/>
  <c r="T73" i="9"/>
  <c r="T72" i="9"/>
  <c r="T71" i="9"/>
  <c r="T7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8" i="9"/>
  <c r="N77" i="9"/>
  <c r="N76" i="9"/>
  <c r="N75" i="9"/>
  <c r="N74" i="9"/>
  <c r="N73" i="9"/>
  <c r="N72" i="9"/>
  <c r="N71" i="9"/>
  <c r="N7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8" i="9"/>
  <c r="L77" i="9"/>
  <c r="L76" i="9"/>
  <c r="L75" i="9"/>
  <c r="L74" i="9"/>
  <c r="L73" i="9"/>
  <c r="L72" i="9"/>
  <c r="L71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8" i="9"/>
  <c r="J77" i="9"/>
  <c r="J76" i="9"/>
  <c r="J75" i="9"/>
  <c r="J74" i="9"/>
  <c r="J73" i="9"/>
  <c r="J72" i="9"/>
  <c r="J71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8" i="9"/>
  <c r="H77" i="9"/>
  <c r="H76" i="9"/>
  <c r="H75" i="9"/>
  <c r="H74" i="9"/>
  <c r="H73" i="9"/>
  <c r="H72" i="9"/>
  <c r="H71" i="9"/>
  <c r="H70" i="9"/>
  <c r="A7" i="9" l="1"/>
  <c r="AM7" i="9" l="1"/>
  <c r="AL7" i="9"/>
  <c r="AD7" i="9"/>
  <c r="AG7" i="9"/>
  <c r="AF7" i="9"/>
  <c r="AJ7" i="9"/>
  <c r="AE7" i="9"/>
  <c r="AI7" i="9"/>
  <c r="AH7" i="9"/>
  <c r="AC7" i="9"/>
  <c r="AV7" i="9"/>
  <c r="AQ7" i="9"/>
  <c r="V7" i="9"/>
  <c r="I7" i="9"/>
  <c r="J7" i="9" s="1"/>
  <c r="AZ7" i="9"/>
  <c r="AP7" i="9"/>
  <c r="U7" i="9"/>
  <c r="G7" i="9"/>
  <c r="H7" i="9" s="1"/>
  <c r="AW7" i="9"/>
  <c r="AA7" i="9"/>
  <c r="Q7" i="9"/>
  <c r="C7" i="9"/>
  <c r="AT7" i="9"/>
  <c r="S7" i="9"/>
  <c r="AR7" i="9"/>
  <c r="P7" i="9"/>
  <c r="T7" i="9" s="1"/>
  <c r="AN7" i="9"/>
  <c r="M7" i="9"/>
  <c r="N7" i="9" s="1"/>
  <c r="Z7" i="9"/>
  <c r="X7" i="9"/>
  <c r="AX7" i="9"/>
  <c r="R7" i="9"/>
  <c r="AK7" i="9"/>
  <c r="K7" i="9"/>
  <c r="L7" i="9" s="1"/>
  <c r="E7" i="9"/>
  <c r="AS7" i="9"/>
  <c r="B7" i="9"/>
  <c r="AY7" i="9"/>
  <c r="Y7" i="9"/>
  <c r="D7" i="9"/>
  <c r="A8" i="9"/>
  <c r="A2" i="8"/>
  <c r="A2" i="9"/>
  <c r="AM8" i="9" l="1"/>
  <c r="AL8" i="9"/>
  <c r="AJ8" i="9"/>
  <c r="AC8" i="9"/>
  <c r="AI8" i="9"/>
  <c r="AG8" i="9"/>
  <c r="AH8" i="9"/>
  <c r="AF8" i="9"/>
  <c r="AD8" i="9"/>
  <c r="AE8" i="9"/>
  <c r="AV8" i="9"/>
  <c r="AT8" i="9"/>
  <c r="Z8" i="9"/>
  <c r="P8" i="9"/>
  <c r="T8" i="9" s="1"/>
  <c r="B8" i="9"/>
  <c r="AS8" i="9"/>
  <c r="Y8" i="9"/>
  <c r="M8" i="9"/>
  <c r="N8" i="9" s="1"/>
  <c r="AZ8" i="9"/>
  <c r="AP8" i="9"/>
  <c r="U8" i="9"/>
  <c r="G8" i="9"/>
  <c r="H8" i="9" s="1"/>
  <c r="AQ8" i="9"/>
  <c r="Q8" i="9"/>
  <c r="K8" i="9"/>
  <c r="L8" i="9" s="1"/>
  <c r="AK8" i="9"/>
  <c r="I8" i="9"/>
  <c r="J8" i="9" s="1"/>
  <c r="AA8" i="9"/>
  <c r="AN8" i="9"/>
  <c r="E8" i="9"/>
  <c r="V8" i="9"/>
  <c r="AY8" i="9"/>
  <c r="X8" i="9"/>
  <c r="D8" i="9"/>
  <c r="AX8" i="9"/>
  <c r="R8" i="9"/>
  <c r="C8" i="9"/>
  <c r="AW8" i="9"/>
  <c r="S8" i="9"/>
  <c r="AR8" i="9"/>
  <c r="A9" i="9"/>
  <c r="AM9" i="9" l="1"/>
  <c r="AL9" i="9"/>
  <c r="AJ9" i="9"/>
  <c r="AI9" i="9"/>
  <c r="AG9" i="9"/>
  <c r="AF9" i="9"/>
  <c r="AH9" i="9"/>
  <c r="AE9" i="9"/>
  <c r="AC9" i="9"/>
  <c r="AD9" i="9"/>
  <c r="AV9" i="9"/>
  <c r="AY9" i="9"/>
  <c r="AN9" i="9"/>
  <c r="S9" i="9"/>
  <c r="E9" i="9"/>
  <c r="AX9" i="9"/>
  <c r="AK9" i="9"/>
  <c r="R9" i="9"/>
  <c r="D9" i="9"/>
  <c r="AS9" i="9"/>
  <c r="Y9" i="9"/>
  <c r="M9" i="9"/>
  <c r="N9" i="9" s="1"/>
  <c r="AA9" i="9"/>
  <c r="I9" i="9"/>
  <c r="J9" i="9" s="1"/>
  <c r="G9" i="9"/>
  <c r="H9" i="9" s="1"/>
  <c r="AZ9" i="9"/>
  <c r="X9" i="9"/>
  <c r="C9" i="9"/>
  <c r="AW9" i="9"/>
  <c r="Q9" i="9"/>
  <c r="AP9" i="9"/>
  <c r="V9" i="9"/>
  <c r="B9" i="9"/>
  <c r="AR9" i="9"/>
  <c r="AT9" i="9"/>
  <c r="U9" i="9"/>
  <c r="K9" i="9"/>
  <c r="L9" i="9" s="1"/>
  <c r="Z9" i="9"/>
  <c r="AQ9" i="9"/>
  <c r="P9" i="9"/>
  <c r="T9" i="9" s="1"/>
  <c r="A10" i="9"/>
  <c r="AM10" i="9" l="1"/>
  <c r="AL10" i="9"/>
  <c r="AF10" i="9"/>
  <c r="AE10" i="9"/>
  <c r="AI10" i="9"/>
  <c r="AC10" i="9"/>
  <c r="AH10" i="9"/>
  <c r="AD10" i="9"/>
  <c r="AJ10" i="9"/>
  <c r="AG10" i="9"/>
  <c r="AV10" i="9"/>
  <c r="AR10" i="9"/>
  <c r="X10" i="9"/>
  <c r="K10" i="9"/>
  <c r="L10" i="9" s="1"/>
  <c r="AQ10" i="9"/>
  <c r="V10" i="9"/>
  <c r="I10" i="9"/>
  <c r="J10" i="9" s="1"/>
  <c r="AX10" i="9"/>
  <c r="AK10" i="9"/>
  <c r="R10" i="9"/>
  <c r="D10" i="9"/>
  <c r="AY10" i="9"/>
  <c r="Y10" i="9"/>
  <c r="C10" i="9"/>
  <c r="U10" i="9"/>
  <c r="AT10" i="9"/>
  <c r="S10" i="9"/>
  <c r="AN10" i="9"/>
  <c r="AS10" i="9"/>
  <c r="Q10" i="9"/>
  <c r="E10" i="9"/>
  <c r="AP10" i="9"/>
  <c r="P10" i="9"/>
  <c r="T10" i="9" s="1"/>
  <c r="M10" i="9"/>
  <c r="N10" i="9" s="1"/>
  <c r="Z10" i="9"/>
  <c r="AW10" i="9"/>
  <c r="AA10" i="9"/>
  <c r="G10" i="9"/>
  <c r="H10" i="9" s="1"/>
  <c r="AZ10" i="9"/>
  <c r="B10" i="9"/>
  <c r="A11" i="9"/>
  <c r="AM11" i="9" l="1"/>
  <c r="AL11" i="9"/>
  <c r="AI11" i="9"/>
  <c r="AH11" i="9"/>
  <c r="AC11" i="9"/>
  <c r="AD11" i="9"/>
  <c r="AG11" i="9"/>
  <c r="AF11" i="9"/>
  <c r="AJ11" i="9"/>
  <c r="AE11" i="9"/>
  <c r="AV11" i="9"/>
  <c r="AW11" i="9"/>
  <c r="AA11" i="9"/>
  <c r="Q11" i="9"/>
  <c r="C11" i="9"/>
  <c r="AT11" i="9"/>
  <c r="Z11" i="9"/>
  <c r="P11" i="9"/>
  <c r="T11" i="9" s="1"/>
  <c r="B11" i="9"/>
  <c r="AQ11" i="9"/>
  <c r="V11" i="9"/>
  <c r="I11" i="9"/>
  <c r="J11" i="9" s="1"/>
  <c r="AS11" i="9"/>
  <c r="S11" i="9"/>
  <c r="AR11" i="9"/>
  <c r="AP11" i="9"/>
  <c r="M11" i="9"/>
  <c r="N11" i="9" s="1"/>
  <c r="U11" i="9"/>
  <c r="R11" i="9"/>
  <c r="AN11" i="9"/>
  <c r="K11" i="9"/>
  <c r="L11" i="9" s="1"/>
  <c r="Y11" i="9"/>
  <c r="AK11" i="9"/>
  <c r="G11" i="9"/>
  <c r="H11" i="9" s="1"/>
  <c r="AZ11" i="9"/>
  <c r="E11" i="9"/>
  <c r="AX11" i="9"/>
  <c r="AY11" i="9"/>
  <c r="X11" i="9"/>
  <c r="D11" i="9"/>
  <c r="A12" i="9"/>
  <c r="AM12" i="9" l="1"/>
  <c r="AL12" i="9"/>
  <c r="AC12" i="9"/>
  <c r="AH12" i="9"/>
  <c r="AG12" i="9"/>
  <c r="AF12" i="9"/>
  <c r="AE12" i="9"/>
  <c r="AD12" i="9"/>
  <c r="AJ12" i="9"/>
  <c r="AI12" i="9"/>
  <c r="AV12" i="9"/>
  <c r="AZ12" i="9"/>
  <c r="AP12" i="9"/>
  <c r="U12" i="9"/>
  <c r="G12" i="9"/>
  <c r="H12" i="9" s="1"/>
  <c r="AY12" i="9"/>
  <c r="AN12" i="9"/>
  <c r="S12" i="9"/>
  <c r="E12" i="9"/>
  <c r="AT12" i="9"/>
  <c r="Z12" i="9"/>
  <c r="P12" i="9"/>
  <c r="T12" i="9" s="1"/>
  <c r="B12" i="9"/>
  <c r="AQ12" i="9"/>
  <c r="M12" i="9"/>
  <c r="N12" i="9" s="1"/>
  <c r="AA12" i="9"/>
  <c r="I12" i="9"/>
  <c r="J12" i="9" s="1"/>
  <c r="V12" i="9"/>
  <c r="AK12" i="9"/>
  <c r="Y12" i="9"/>
  <c r="D12" i="9"/>
  <c r="AW12" i="9"/>
  <c r="Q12" i="9"/>
  <c r="AX12" i="9"/>
  <c r="X12" i="9"/>
  <c r="C12" i="9"/>
  <c r="AR12" i="9"/>
  <c r="K12" i="9"/>
  <c r="L12" i="9" s="1"/>
  <c r="AS12" i="9"/>
  <c r="R12" i="9"/>
  <c r="A13" i="9"/>
  <c r="AM13" i="9" l="1"/>
  <c r="AL13" i="9"/>
  <c r="AH13" i="9"/>
  <c r="AE13" i="9"/>
  <c r="AC13" i="9"/>
  <c r="AD13" i="9"/>
  <c r="AJ13" i="9"/>
  <c r="AI13" i="9"/>
  <c r="AG13" i="9"/>
  <c r="AF13" i="9"/>
  <c r="AV13" i="9"/>
  <c r="AS13" i="9"/>
  <c r="Y13" i="9"/>
  <c r="M13" i="9"/>
  <c r="N13" i="9" s="1"/>
  <c r="AR13" i="9"/>
  <c r="X13" i="9"/>
  <c r="K13" i="9"/>
  <c r="L13" i="9" s="1"/>
  <c r="AY13" i="9"/>
  <c r="AN13" i="9"/>
  <c r="S13" i="9"/>
  <c r="E13" i="9"/>
  <c r="AA13" i="9"/>
  <c r="G13" i="9"/>
  <c r="H13" i="9" s="1"/>
  <c r="D13" i="9"/>
  <c r="AZ13" i="9"/>
  <c r="AX13" i="9"/>
  <c r="V13" i="9"/>
  <c r="C13" i="9"/>
  <c r="I13" i="9"/>
  <c r="J13" i="9" s="1"/>
  <c r="AW13" i="9"/>
  <c r="U13" i="9"/>
  <c r="B13" i="9"/>
  <c r="AT13" i="9"/>
  <c r="R13" i="9"/>
  <c r="AQ13" i="9"/>
  <c r="Z13" i="9"/>
  <c r="Q13" i="9"/>
  <c r="AP13" i="9"/>
  <c r="P13" i="9"/>
  <c r="T13" i="9" s="1"/>
  <c r="AK13" i="9"/>
  <c r="A14" i="9"/>
  <c r="AM14" i="9" l="1"/>
  <c r="AL14" i="9"/>
  <c r="AD14" i="9"/>
  <c r="AJ14" i="9"/>
  <c r="AG14" i="9"/>
  <c r="AF14" i="9"/>
  <c r="AE14" i="9"/>
  <c r="AI14" i="9"/>
  <c r="AC14" i="9"/>
  <c r="AH14" i="9"/>
  <c r="AV14" i="9"/>
  <c r="AX14" i="9"/>
  <c r="AK14" i="9"/>
  <c r="R14" i="9"/>
  <c r="D14" i="9"/>
  <c r="AW14" i="9"/>
  <c r="AA14" i="9"/>
  <c r="Q14" i="9"/>
  <c r="C14" i="9"/>
  <c r="AR14" i="9"/>
  <c r="X14" i="9"/>
  <c r="K14" i="9"/>
  <c r="L14" i="9" s="1"/>
  <c r="AY14" i="9"/>
  <c r="V14" i="9"/>
  <c r="B14" i="9"/>
  <c r="AS14" i="9"/>
  <c r="S14" i="9"/>
  <c r="I14" i="9"/>
  <c r="J14" i="9" s="1"/>
  <c r="Y14" i="9"/>
  <c r="AQ14" i="9"/>
  <c r="P14" i="9"/>
  <c r="T14" i="9" s="1"/>
  <c r="AT14" i="9"/>
  <c r="AP14" i="9"/>
  <c r="M14" i="9"/>
  <c r="N14" i="9" s="1"/>
  <c r="AN14" i="9"/>
  <c r="AZ14" i="9"/>
  <c r="U14" i="9"/>
  <c r="Z14" i="9"/>
  <c r="G14" i="9"/>
  <c r="H14" i="9" s="1"/>
  <c r="E14" i="9"/>
  <c r="A15" i="9"/>
  <c r="AM15" i="9" l="1"/>
  <c r="AL15" i="9"/>
  <c r="AD15" i="9"/>
  <c r="AG15" i="9"/>
  <c r="AF15" i="9"/>
  <c r="AJ15" i="9"/>
  <c r="AE15" i="9"/>
  <c r="AI15" i="9"/>
  <c r="AH15" i="9"/>
  <c r="AC15" i="9"/>
  <c r="AV15" i="9"/>
  <c r="AS15" i="9"/>
  <c r="Y15" i="9"/>
  <c r="M15" i="9"/>
  <c r="N15" i="9" s="1"/>
  <c r="AQ15" i="9"/>
  <c r="V15" i="9"/>
  <c r="I15" i="9"/>
  <c r="J15" i="9" s="1"/>
  <c r="AZ15" i="9"/>
  <c r="AP15" i="9"/>
  <c r="U15" i="9"/>
  <c r="G15" i="9"/>
  <c r="H15" i="9" s="1"/>
  <c r="AY15" i="9"/>
  <c r="AN15" i="9"/>
  <c r="S15" i="9"/>
  <c r="AW15" i="9"/>
  <c r="AA15" i="9"/>
  <c r="Q15" i="9"/>
  <c r="C15" i="9"/>
  <c r="X15" i="9"/>
  <c r="P15" i="9"/>
  <c r="T15" i="9" s="1"/>
  <c r="D15" i="9"/>
  <c r="R15" i="9"/>
  <c r="AX15" i="9"/>
  <c r="K15" i="9"/>
  <c r="L15" i="9" s="1"/>
  <c r="AT15" i="9"/>
  <c r="E15" i="9"/>
  <c r="Z15" i="9"/>
  <c r="AR15" i="9"/>
  <c r="AK15" i="9"/>
  <c r="B15" i="9"/>
  <c r="A16" i="9"/>
  <c r="AM16" i="9" l="1"/>
  <c r="AL16" i="9"/>
  <c r="AC16" i="9"/>
  <c r="AJ16" i="9"/>
  <c r="AI16" i="9"/>
  <c r="AH16" i="9"/>
  <c r="AG16" i="9"/>
  <c r="AF16" i="9"/>
  <c r="AD16" i="9"/>
  <c r="AE16" i="9"/>
  <c r="AV16" i="9"/>
  <c r="AX16" i="9"/>
  <c r="AK16" i="9"/>
  <c r="R16" i="9"/>
  <c r="D16" i="9"/>
  <c r="AT16" i="9"/>
  <c r="Z16" i="9"/>
  <c r="P16" i="9"/>
  <c r="T16" i="9" s="1"/>
  <c r="B16" i="9"/>
  <c r="AS16" i="9"/>
  <c r="Y16" i="9"/>
  <c r="M16" i="9"/>
  <c r="N16" i="9" s="1"/>
  <c r="AR16" i="9"/>
  <c r="X16" i="9"/>
  <c r="K16" i="9"/>
  <c r="L16" i="9" s="1"/>
  <c r="AZ16" i="9"/>
  <c r="AP16" i="9"/>
  <c r="U16" i="9"/>
  <c r="G16" i="9"/>
  <c r="H16" i="9" s="1"/>
  <c r="AY16" i="9"/>
  <c r="I16" i="9"/>
  <c r="J16" i="9" s="1"/>
  <c r="E16" i="9"/>
  <c r="AQ16" i="9"/>
  <c r="C16" i="9"/>
  <c r="AN16" i="9"/>
  <c r="V16" i="9"/>
  <c r="AA16" i="9"/>
  <c r="S16" i="9"/>
  <c r="Q16" i="9"/>
  <c r="AW16" i="9"/>
  <c r="A17" i="9"/>
  <c r="AM17" i="9" l="1"/>
  <c r="AL17" i="9"/>
  <c r="AJ17" i="9"/>
  <c r="AI17" i="9"/>
  <c r="AG17" i="9"/>
  <c r="AF17" i="9"/>
  <c r="AH17" i="9"/>
  <c r="AE17" i="9"/>
  <c r="AC17" i="9"/>
  <c r="AD17" i="9"/>
  <c r="AV17" i="9"/>
  <c r="AQ17" i="9"/>
  <c r="V17" i="9"/>
  <c r="I17" i="9"/>
  <c r="J17" i="9" s="1"/>
  <c r="AY17" i="9"/>
  <c r="AN17" i="9"/>
  <c r="S17" i="9"/>
  <c r="E17" i="9"/>
  <c r="AX17" i="9"/>
  <c r="AK17" i="9"/>
  <c r="R17" i="9"/>
  <c r="D17" i="9"/>
  <c r="AW17" i="9"/>
  <c r="AA17" i="9"/>
  <c r="Q17" i="9"/>
  <c r="C17" i="9"/>
  <c r="AS17" i="9"/>
  <c r="Y17" i="9"/>
  <c r="M17" i="9"/>
  <c r="N17" i="9" s="1"/>
  <c r="AP17" i="9"/>
  <c r="X17" i="9"/>
  <c r="B17" i="9"/>
  <c r="U17" i="9"/>
  <c r="P17" i="9"/>
  <c r="T17" i="9" s="1"/>
  <c r="AZ17" i="9"/>
  <c r="K17" i="9"/>
  <c r="L17" i="9" s="1"/>
  <c r="AR17" i="9"/>
  <c r="Z17" i="9"/>
  <c r="AT17" i="9"/>
  <c r="G17" i="9"/>
  <c r="H17" i="9" s="1"/>
  <c r="A18" i="9"/>
  <c r="AM18" i="9" l="1"/>
  <c r="AL18" i="9"/>
  <c r="AF18" i="9"/>
  <c r="AI18" i="9"/>
  <c r="AE18" i="9"/>
  <c r="AC18" i="9"/>
  <c r="AH18" i="9"/>
  <c r="AD18" i="9"/>
  <c r="AJ18" i="9"/>
  <c r="AG18" i="9"/>
  <c r="AV18" i="9"/>
  <c r="AT18" i="9"/>
  <c r="Z18" i="9"/>
  <c r="P18" i="9"/>
  <c r="T18" i="9" s="1"/>
  <c r="B18" i="9"/>
  <c r="AR18" i="9"/>
  <c r="X18" i="9"/>
  <c r="K18" i="9"/>
  <c r="L18" i="9" s="1"/>
  <c r="AQ18" i="9"/>
  <c r="V18" i="9"/>
  <c r="I18" i="9"/>
  <c r="J18" i="9" s="1"/>
  <c r="AZ18" i="9"/>
  <c r="AP18" i="9"/>
  <c r="U18" i="9"/>
  <c r="G18" i="9"/>
  <c r="H18" i="9" s="1"/>
  <c r="AY18" i="9"/>
  <c r="AX18" i="9"/>
  <c r="AK18" i="9"/>
  <c r="R18" i="9"/>
  <c r="D18" i="9"/>
  <c r="S18" i="9"/>
  <c r="Q18" i="9"/>
  <c r="M18" i="9"/>
  <c r="N18" i="9" s="1"/>
  <c r="AW18" i="9"/>
  <c r="E18" i="9"/>
  <c r="AS18" i="9"/>
  <c r="C18" i="9"/>
  <c r="AN18" i="9"/>
  <c r="AA18" i="9"/>
  <c r="Y18" i="9"/>
  <c r="A19" i="9"/>
  <c r="AM19" i="9" l="1"/>
  <c r="AL19" i="9"/>
  <c r="AI19" i="9"/>
  <c r="AH19" i="9"/>
  <c r="AC19" i="9"/>
  <c r="AD19" i="9"/>
  <c r="AG19" i="9"/>
  <c r="AF19" i="9"/>
  <c r="AJ19" i="9"/>
  <c r="AE19" i="9"/>
  <c r="AV19" i="9"/>
  <c r="AY19" i="9"/>
  <c r="AN19" i="9"/>
  <c r="S19" i="9"/>
  <c r="E19" i="9"/>
  <c r="AW19" i="9"/>
  <c r="AA19" i="9"/>
  <c r="Q19" i="9"/>
  <c r="C19" i="9"/>
  <c r="AT19" i="9"/>
  <c r="Z19" i="9"/>
  <c r="P19" i="9"/>
  <c r="T19" i="9" s="1"/>
  <c r="B19" i="9"/>
  <c r="AS19" i="9"/>
  <c r="Y19" i="9"/>
  <c r="M19" i="9"/>
  <c r="N19" i="9" s="1"/>
  <c r="AR19" i="9"/>
  <c r="X19" i="9"/>
  <c r="K19" i="9"/>
  <c r="L19" i="9" s="1"/>
  <c r="AQ19" i="9"/>
  <c r="V19" i="9"/>
  <c r="I19" i="9"/>
  <c r="J19" i="9" s="1"/>
  <c r="R19" i="9"/>
  <c r="D19" i="9"/>
  <c r="G19" i="9"/>
  <c r="H19" i="9" s="1"/>
  <c r="AZ19" i="9"/>
  <c r="U19" i="9"/>
  <c r="AX19" i="9"/>
  <c r="AP19" i="9"/>
  <c r="AK19" i="9"/>
  <c r="A20" i="9"/>
  <c r="AM20" i="9" l="1"/>
  <c r="AL20" i="9"/>
  <c r="AG20" i="9"/>
  <c r="AC20" i="9"/>
  <c r="AH20" i="9"/>
  <c r="AF20" i="9"/>
  <c r="AD20" i="9"/>
  <c r="AE20" i="9"/>
  <c r="AJ20" i="9"/>
  <c r="AI20" i="9"/>
  <c r="AV20" i="9"/>
  <c r="AR20" i="9"/>
  <c r="X20" i="9"/>
  <c r="K20" i="9"/>
  <c r="L20" i="9" s="1"/>
  <c r="AZ20" i="9"/>
  <c r="AP20" i="9"/>
  <c r="U20" i="9"/>
  <c r="G20" i="9"/>
  <c r="H20" i="9" s="1"/>
  <c r="AY20" i="9"/>
  <c r="AN20" i="9"/>
  <c r="S20" i="9"/>
  <c r="E20" i="9"/>
  <c r="AX20" i="9"/>
  <c r="AK20" i="9"/>
  <c r="R20" i="9"/>
  <c r="D20" i="9"/>
  <c r="AW20" i="9"/>
  <c r="AA20" i="9"/>
  <c r="Q20" i="9"/>
  <c r="C20" i="9"/>
  <c r="AT20" i="9"/>
  <c r="Z20" i="9"/>
  <c r="P20" i="9"/>
  <c r="T20" i="9" s="1"/>
  <c r="B20" i="9"/>
  <c r="V20" i="9"/>
  <c r="M20" i="9"/>
  <c r="N20" i="9" s="1"/>
  <c r="I20" i="9"/>
  <c r="J20" i="9" s="1"/>
  <c r="AS20" i="9"/>
  <c r="Y20" i="9"/>
  <c r="AQ20" i="9"/>
  <c r="A21" i="9"/>
  <c r="AM21" i="9" l="1"/>
  <c r="AL21" i="9"/>
  <c r="AH21" i="9"/>
  <c r="AE21" i="9"/>
  <c r="AC21" i="9"/>
  <c r="AD21" i="9"/>
  <c r="AJ21" i="9"/>
  <c r="AI21" i="9"/>
  <c r="AG21" i="9"/>
  <c r="AF21" i="9"/>
  <c r="AV21" i="9"/>
  <c r="AW21" i="9"/>
  <c r="AA21" i="9"/>
  <c r="Q21" i="9"/>
  <c r="C21" i="9"/>
  <c r="AS21" i="9"/>
  <c r="Y21" i="9"/>
  <c r="M21" i="9"/>
  <c r="N21" i="9" s="1"/>
  <c r="AR21" i="9"/>
  <c r="X21" i="9"/>
  <c r="K21" i="9"/>
  <c r="L21" i="9" s="1"/>
  <c r="AQ21" i="9"/>
  <c r="V21" i="9"/>
  <c r="I21" i="9"/>
  <c r="J21" i="9" s="1"/>
  <c r="AZ21" i="9"/>
  <c r="AP21" i="9"/>
  <c r="U21" i="9"/>
  <c r="G21" i="9"/>
  <c r="H21" i="9" s="1"/>
  <c r="AY21" i="9"/>
  <c r="AN21" i="9"/>
  <c r="S21" i="9"/>
  <c r="E21" i="9"/>
  <c r="Z21" i="9"/>
  <c r="P21" i="9"/>
  <c r="T21" i="9" s="1"/>
  <c r="AK21" i="9"/>
  <c r="D21" i="9"/>
  <c r="B21" i="9"/>
  <c r="AX21" i="9"/>
  <c r="R21" i="9"/>
  <c r="AT21" i="9"/>
  <c r="A22" i="9"/>
  <c r="AM22" i="9" l="1"/>
  <c r="AL22" i="9"/>
  <c r="AD22" i="9"/>
  <c r="AG22" i="9"/>
  <c r="AJ22" i="9"/>
  <c r="AF22" i="9"/>
  <c r="AI22" i="9"/>
  <c r="AE22" i="9"/>
  <c r="AH22" i="9"/>
  <c r="AC22" i="9"/>
  <c r="AV22" i="9"/>
  <c r="AZ22" i="9"/>
  <c r="AP22" i="9"/>
  <c r="U22" i="9"/>
  <c r="G22" i="9"/>
  <c r="H22" i="9" s="1"/>
  <c r="AX22" i="9"/>
  <c r="AK22" i="9"/>
  <c r="R22" i="9"/>
  <c r="D22" i="9"/>
  <c r="AW22" i="9"/>
  <c r="AA22" i="9"/>
  <c r="Q22" i="9"/>
  <c r="C22" i="9"/>
  <c r="AT22" i="9"/>
  <c r="Z22" i="9"/>
  <c r="P22" i="9"/>
  <c r="T22" i="9" s="1"/>
  <c r="B22" i="9"/>
  <c r="AS22" i="9"/>
  <c r="Y22" i="9"/>
  <c r="M22" i="9"/>
  <c r="N22" i="9" s="1"/>
  <c r="AR22" i="9"/>
  <c r="X22" i="9"/>
  <c r="K22" i="9"/>
  <c r="L22" i="9" s="1"/>
  <c r="AN22" i="9"/>
  <c r="S22" i="9"/>
  <c r="V22" i="9"/>
  <c r="I22" i="9"/>
  <c r="J22" i="9" s="1"/>
  <c r="E22" i="9"/>
  <c r="AY22" i="9"/>
  <c r="AQ22" i="9"/>
  <c r="A23" i="9"/>
  <c r="AM23" i="9" l="1"/>
  <c r="AL23" i="9"/>
  <c r="AD23" i="9"/>
  <c r="AG23" i="9"/>
  <c r="AF23" i="9"/>
  <c r="AJ23" i="9"/>
  <c r="AE23" i="9"/>
  <c r="AI23" i="9"/>
  <c r="AH23" i="9"/>
  <c r="AC23" i="9"/>
  <c r="AV23" i="9"/>
  <c r="AS23" i="9"/>
  <c r="Y23" i="9"/>
  <c r="M23" i="9"/>
  <c r="N23" i="9" s="1"/>
  <c r="AQ23" i="9"/>
  <c r="V23" i="9"/>
  <c r="I23" i="9"/>
  <c r="J23" i="9" s="1"/>
  <c r="AZ23" i="9"/>
  <c r="AP23" i="9"/>
  <c r="U23" i="9"/>
  <c r="G23" i="9"/>
  <c r="H23" i="9" s="1"/>
  <c r="AY23" i="9"/>
  <c r="AN23" i="9"/>
  <c r="S23" i="9"/>
  <c r="E23" i="9"/>
  <c r="AX23" i="9"/>
  <c r="AK23" i="9"/>
  <c r="R23" i="9"/>
  <c r="D23" i="9"/>
  <c r="AW23" i="9"/>
  <c r="AA23" i="9"/>
  <c r="Q23" i="9"/>
  <c r="C23" i="9"/>
  <c r="AR23" i="9"/>
  <c r="Z23" i="9"/>
  <c r="X23" i="9"/>
  <c r="P23" i="9"/>
  <c r="T23" i="9" s="1"/>
  <c r="K23" i="9"/>
  <c r="L23" i="9" s="1"/>
  <c r="B23" i="9"/>
  <c r="AT23" i="9"/>
  <c r="A24" i="9"/>
  <c r="AM24" i="9" l="1"/>
  <c r="AL24" i="9"/>
  <c r="AJ24" i="9"/>
  <c r="AC24" i="9"/>
  <c r="AI24" i="9"/>
  <c r="AG24" i="9"/>
  <c r="AH24" i="9"/>
  <c r="AF24" i="9"/>
  <c r="AD24" i="9"/>
  <c r="AE24" i="9"/>
  <c r="AV24" i="9"/>
  <c r="AX24" i="9"/>
  <c r="AS24" i="9"/>
  <c r="Y24" i="9"/>
  <c r="AN24" i="9"/>
  <c r="R24" i="9"/>
  <c r="D24" i="9"/>
  <c r="AY24" i="9"/>
  <c r="AA24" i="9"/>
  <c r="P24" i="9"/>
  <c r="T24" i="9" s="1"/>
  <c r="B24" i="9"/>
  <c r="AW24" i="9"/>
  <c r="Z24" i="9"/>
  <c r="M24" i="9"/>
  <c r="N24" i="9" s="1"/>
  <c r="AT24" i="9"/>
  <c r="X24" i="9"/>
  <c r="K24" i="9"/>
  <c r="L24" i="9" s="1"/>
  <c r="AR24" i="9"/>
  <c r="V24" i="9"/>
  <c r="I24" i="9"/>
  <c r="J24" i="9" s="1"/>
  <c r="AQ24" i="9"/>
  <c r="U24" i="9"/>
  <c r="G24" i="9"/>
  <c r="H24" i="9" s="1"/>
  <c r="AZ24" i="9"/>
  <c r="AK24" i="9"/>
  <c r="S24" i="9"/>
  <c r="Q24" i="9"/>
  <c r="E24" i="9"/>
  <c r="AP24" i="9"/>
  <c r="C24" i="9"/>
  <c r="A25" i="9"/>
  <c r="AM25" i="9" l="1"/>
  <c r="AL25" i="9"/>
  <c r="AJ25" i="9"/>
  <c r="AI25" i="9"/>
  <c r="AG25" i="9"/>
  <c r="AF25" i="9"/>
  <c r="AH25" i="9"/>
  <c r="AE25" i="9"/>
  <c r="AC25" i="9"/>
  <c r="AD25" i="9"/>
  <c r="AV25" i="9"/>
  <c r="AQ25" i="9"/>
  <c r="V25" i="9"/>
  <c r="I25" i="9"/>
  <c r="J25" i="9" s="1"/>
  <c r="AX25" i="9"/>
  <c r="AK25" i="9"/>
  <c r="R25" i="9"/>
  <c r="D25" i="9"/>
  <c r="AR25" i="9"/>
  <c r="S25" i="9"/>
  <c r="B25" i="9"/>
  <c r="AN25" i="9"/>
  <c r="P25" i="9"/>
  <c r="T25" i="9" s="1"/>
  <c r="AZ25" i="9"/>
  <c r="AA25" i="9"/>
  <c r="M25" i="9"/>
  <c r="N25" i="9" s="1"/>
  <c r="AY25" i="9"/>
  <c r="Z25" i="9"/>
  <c r="K25" i="9"/>
  <c r="L25" i="9" s="1"/>
  <c r="AW25" i="9"/>
  <c r="Y25" i="9"/>
  <c r="G25" i="9"/>
  <c r="H25" i="9" s="1"/>
  <c r="AT25" i="9"/>
  <c r="X25" i="9"/>
  <c r="E25" i="9"/>
  <c r="AS25" i="9"/>
  <c r="AP25" i="9"/>
  <c r="C25" i="9"/>
  <c r="U25" i="9"/>
  <c r="Q25" i="9"/>
  <c r="A26" i="9"/>
  <c r="AM26" i="9" l="1"/>
  <c r="AL26" i="9"/>
  <c r="AF26" i="9"/>
  <c r="AI26" i="9"/>
  <c r="AE26" i="9"/>
  <c r="AC26" i="9"/>
  <c r="AH26" i="9"/>
  <c r="AD26" i="9"/>
  <c r="AJ26" i="9"/>
  <c r="AG26" i="9"/>
  <c r="AV26" i="9"/>
  <c r="AT26" i="9"/>
  <c r="Z26" i="9"/>
  <c r="P26" i="9"/>
  <c r="T26" i="9" s="1"/>
  <c r="B26" i="9"/>
  <c r="AQ26" i="9"/>
  <c r="V26" i="9"/>
  <c r="I26" i="9"/>
  <c r="J26" i="9" s="1"/>
  <c r="AW26" i="9"/>
  <c r="X26" i="9"/>
  <c r="E26" i="9"/>
  <c r="AR26" i="9"/>
  <c r="S26" i="9"/>
  <c r="C26" i="9"/>
  <c r="AP26" i="9"/>
  <c r="R26" i="9"/>
  <c r="AN26" i="9"/>
  <c r="Q26" i="9"/>
  <c r="AZ26" i="9"/>
  <c r="AK26" i="9"/>
  <c r="M26" i="9"/>
  <c r="N26" i="9" s="1"/>
  <c r="AY26" i="9"/>
  <c r="AA26" i="9"/>
  <c r="K26" i="9"/>
  <c r="L26" i="9" s="1"/>
  <c r="U26" i="9"/>
  <c r="D26" i="9"/>
  <c r="G26" i="9"/>
  <c r="H26" i="9" s="1"/>
  <c r="AX26" i="9"/>
  <c r="AS26" i="9"/>
  <c r="Y26" i="9"/>
  <c r="A27" i="9"/>
  <c r="AM27" i="9" l="1"/>
  <c r="AL27" i="9"/>
  <c r="AI27" i="9"/>
  <c r="AH27" i="9"/>
  <c r="AC27" i="9"/>
  <c r="AD27" i="9"/>
  <c r="AG27" i="9"/>
  <c r="AF27" i="9"/>
  <c r="AJ27" i="9"/>
  <c r="AE27" i="9"/>
  <c r="AV27" i="9"/>
  <c r="AY27" i="9"/>
  <c r="AN27" i="9"/>
  <c r="S27" i="9"/>
  <c r="E27" i="9"/>
  <c r="AT27" i="9"/>
  <c r="Z27" i="9"/>
  <c r="P27" i="9"/>
  <c r="T27" i="9" s="1"/>
  <c r="B27" i="9"/>
  <c r="AZ27" i="9"/>
  <c r="AA27" i="9"/>
  <c r="K27" i="9"/>
  <c r="L27" i="9" s="1"/>
  <c r="AW27" i="9"/>
  <c r="X27" i="9"/>
  <c r="G27" i="9"/>
  <c r="H27" i="9" s="1"/>
  <c r="AS27" i="9"/>
  <c r="V27" i="9"/>
  <c r="D27" i="9"/>
  <c r="AR27" i="9"/>
  <c r="U27" i="9"/>
  <c r="C27" i="9"/>
  <c r="AQ27" i="9"/>
  <c r="R27" i="9"/>
  <c r="AP27" i="9"/>
  <c r="Q27" i="9"/>
  <c r="AX27" i="9"/>
  <c r="Y27" i="9"/>
  <c r="AK27" i="9"/>
  <c r="M27" i="9"/>
  <c r="N27" i="9" s="1"/>
  <c r="I27" i="9"/>
  <c r="J27" i="9" s="1"/>
  <c r="A28" i="9"/>
  <c r="AM28" i="9" l="1"/>
  <c r="AL28" i="9"/>
  <c r="AG28" i="9"/>
  <c r="AH28" i="9"/>
  <c r="AC28" i="9"/>
  <c r="AF28" i="9"/>
  <c r="AE28" i="9"/>
  <c r="AD28" i="9"/>
  <c r="AJ28" i="9"/>
  <c r="AI28" i="9"/>
  <c r="AV28" i="9"/>
  <c r="AR28" i="9"/>
  <c r="X28" i="9"/>
  <c r="K28" i="9"/>
  <c r="L28" i="9" s="1"/>
  <c r="AY28" i="9"/>
  <c r="AN28" i="9"/>
  <c r="S28" i="9"/>
  <c r="E28" i="9"/>
  <c r="AP28" i="9"/>
  <c r="Q28" i="9"/>
  <c r="AZ28" i="9"/>
  <c r="AA28" i="9"/>
  <c r="M28" i="9"/>
  <c r="N28" i="9" s="1"/>
  <c r="AX28" i="9"/>
  <c r="Z28" i="9"/>
  <c r="I28" i="9"/>
  <c r="J28" i="9" s="1"/>
  <c r="AW28" i="9"/>
  <c r="Y28" i="9"/>
  <c r="G28" i="9"/>
  <c r="H28" i="9" s="1"/>
  <c r="AT28" i="9"/>
  <c r="V28" i="9"/>
  <c r="D28" i="9"/>
  <c r="AS28" i="9"/>
  <c r="U28" i="9"/>
  <c r="C28" i="9"/>
  <c r="AQ28" i="9"/>
  <c r="AK28" i="9"/>
  <c r="R28" i="9"/>
  <c r="B28" i="9"/>
  <c r="P28" i="9"/>
  <c r="T28" i="9" s="1"/>
  <c r="A29" i="9"/>
  <c r="AM29" i="9" l="1"/>
  <c r="AL29" i="9"/>
  <c r="AH29" i="9"/>
  <c r="AE29" i="9"/>
  <c r="AC29" i="9"/>
  <c r="AD29" i="9"/>
  <c r="AJ29" i="9"/>
  <c r="AI29" i="9"/>
  <c r="AG29" i="9"/>
  <c r="AF29" i="9"/>
  <c r="AV29" i="9"/>
  <c r="AW29" i="9"/>
  <c r="AA29" i="9"/>
  <c r="Q29" i="9"/>
  <c r="C29" i="9"/>
  <c r="AR29" i="9"/>
  <c r="X29" i="9"/>
  <c r="K29" i="9"/>
  <c r="L29" i="9" s="1"/>
  <c r="AS29" i="9"/>
  <c r="U29" i="9"/>
  <c r="D29" i="9"/>
  <c r="AP29" i="9"/>
  <c r="R29" i="9"/>
  <c r="AN29" i="9"/>
  <c r="P29" i="9"/>
  <c r="T29" i="9" s="1"/>
  <c r="AZ29" i="9"/>
  <c r="AK29" i="9"/>
  <c r="M29" i="9"/>
  <c r="N29" i="9" s="1"/>
  <c r="AY29" i="9"/>
  <c r="Z29" i="9"/>
  <c r="I29" i="9"/>
  <c r="J29" i="9" s="1"/>
  <c r="AX29" i="9"/>
  <c r="Y29" i="9"/>
  <c r="G29" i="9"/>
  <c r="H29" i="9" s="1"/>
  <c r="S29" i="9"/>
  <c r="B29" i="9"/>
  <c r="AT29" i="9"/>
  <c r="E29" i="9"/>
  <c r="AQ29" i="9"/>
  <c r="V29" i="9"/>
  <c r="A30" i="9"/>
  <c r="AM30" i="9" l="1"/>
  <c r="AL30" i="9"/>
  <c r="AD30" i="9"/>
  <c r="AJ30" i="9"/>
  <c r="AG30" i="9"/>
  <c r="AF30" i="9"/>
  <c r="AI30" i="9"/>
  <c r="AE30" i="9"/>
  <c r="AC30" i="9"/>
  <c r="AH30" i="9"/>
  <c r="AV30" i="9"/>
  <c r="AZ30" i="9"/>
  <c r="AP30" i="9"/>
  <c r="U30" i="9"/>
  <c r="G30" i="9"/>
  <c r="H30" i="9" s="1"/>
  <c r="AW30" i="9"/>
  <c r="AA30" i="9"/>
  <c r="Q30" i="9"/>
  <c r="C30" i="9"/>
  <c r="AX30" i="9"/>
  <c r="Y30" i="9"/>
  <c r="I30" i="9"/>
  <c r="J30" i="9" s="1"/>
  <c r="AS30" i="9"/>
  <c r="V30" i="9"/>
  <c r="D30" i="9"/>
  <c r="AR30" i="9"/>
  <c r="S30" i="9"/>
  <c r="B30" i="9"/>
  <c r="AQ30" i="9"/>
  <c r="R30" i="9"/>
  <c r="AN30" i="9"/>
  <c r="P30" i="9"/>
  <c r="T30" i="9" s="1"/>
  <c r="AK30" i="9"/>
  <c r="M30" i="9"/>
  <c r="N30" i="9" s="1"/>
  <c r="AT30" i="9"/>
  <c r="Z30" i="9"/>
  <c r="X30" i="9"/>
  <c r="K30" i="9"/>
  <c r="L30" i="9" s="1"/>
  <c r="E30" i="9"/>
  <c r="AY30" i="9"/>
  <c r="A31" i="9"/>
  <c r="AM31" i="9" l="1"/>
  <c r="AL31" i="9"/>
  <c r="AD31" i="9"/>
  <c r="AG31" i="9"/>
  <c r="AF31" i="9"/>
  <c r="AJ31" i="9"/>
  <c r="AE31" i="9"/>
  <c r="AI31" i="9"/>
  <c r="AH31" i="9"/>
  <c r="AC31" i="9"/>
  <c r="AV31" i="9"/>
  <c r="AS31" i="9"/>
  <c r="Y31" i="9"/>
  <c r="M31" i="9"/>
  <c r="N31" i="9" s="1"/>
  <c r="AZ31" i="9"/>
  <c r="AP31" i="9"/>
  <c r="U31" i="9"/>
  <c r="G31" i="9"/>
  <c r="H31" i="9" s="1"/>
  <c r="AK31" i="9"/>
  <c r="P31" i="9"/>
  <c r="T31" i="9" s="1"/>
  <c r="AX31" i="9"/>
  <c r="Z31" i="9"/>
  <c r="I31" i="9"/>
  <c r="J31" i="9" s="1"/>
  <c r="AW31" i="9"/>
  <c r="X31" i="9"/>
  <c r="E31" i="9"/>
  <c r="AT31" i="9"/>
  <c r="V31" i="9"/>
  <c r="D31" i="9"/>
  <c r="AR31" i="9"/>
  <c r="S31" i="9"/>
  <c r="C31" i="9"/>
  <c r="AQ31" i="9"/>
  <c r="R31" i="9"/>
  <c r="B31" i="9"/>
  <c r="AY31" i="9"/>
  <c r="AN31" i="9"/>
  <c r="AA31" i="9"/>
  <c r="Q31" i="9"/>
  <c r="K31" i="9"/>
  <c r="L31" i="9" s="1"/>
  <c r="A32" i="9"/>
  <c r="AM32" i="9" l="1"/>
  <c r="AL32" i="9"/>
  <c r="AJ32" i="9"/>
  <c r="AI32" i="9"/>
  <c r="AG32" i="9"/>
  <c r="AC32" i="9"/>
  <c r="AH32" i="9"/>
  <c r="AF32" i="9"/>
  <c r="AD32" i="9"/>
  <c r="AE32" i="9"/>
  <c r="AV32" i="9"/>
  <c r="AX32" i="9"/>
  <c r="AK32" i="9"/>
  <c r="R32" i="9"/>
  <c r="D32" i="9"/>
  <c r="AS32" i="9"/>
  <c r="Y32" i="9"/>
  <c r="M32" i="9"/>
  <c r="N32" i="9" s="1"/>
  <c r="AQ32" i="9"/>
  <c r="S32" i="9"/>
  <c r="B32" i="9"/>
  <c r="AN32" i="9"/>
  <c r="P32" i="9"/>
  <c r="T32" i="9" s="1"/>
  <c r="AZ32" i="9"/>
  <c r="AA32" i="9"/>
  <c r="K32" i="9"/>
  <c r="L32" i="9" s="1"/>
  <c r="AY32" i="9"/>
  <c r="Z32" i="9"/>
  <c r="I32" i="9"/>
  <c r="J32" i="9" s="1"/>
  <c r="AW32" i="9"/>
  <c r="X32" i="9"/>
  <c r="G32" i="9"/>
  <c r="H32" i="9" s="1"/>
  <c r="AT32" i="9"/>
  <c r="V32" i="9"/>
  <c r="E32" i="9"/>
  <c r="Q32" i="9"/>
  <c r="C32" i="9"/>
  <c r="AR32" i="9"/>
  <c r="AP32" i="9"/>
  <c r="U32" i="9"/>
  <c r="A33" i="9"/>
  <c r="AM33" i="9" l="1"/>
  <c r="AL33" i="9"/>
  <c r="AJ33" i="9"/>
  <c r="AI33" i="9"/>
  <c r="AG33" i="9"/>
  <c r="AF33" i="9"/>
  <c r="AH33" i="9"/>
  <c r="AE33" i="9"/>
  <c r="AC33" i="9"/>
  <c r="AD33" i="9"/>
  <c r="AV33" i="9"/>
  <c r="AQ33" i="9"/>
  <c r="V33" i="9"/>
  <c r="I33" i="9"/>
  <c r="J33" i="9" s="1"/>
  <c r="AX33" i="9"/>
  <c r="AK33" i="9"/>
  <c r="R33" i="9"/>
  <c r="D33" i="9"/>
  <c r="AT33" i="9"/>
  <c r="X33" i="9"/>
  <c r="E33" i="9"/>
  <c r="AR33" i="9"/>
  <c r="S33" i="9"/>
  <c r="B33" i="9"/>
  <c r="AP33" i="9"/>
  <c r="Q33" i="9"/>
  <c r="AN33" i="9"/>
  <c r="P33" i="9"/>
  <c r="T33" i="9" s="1"/>
  <c r="AZ33" i="9"/>
  <c r="AA33" i="9"/>
  <c r="M33" i="9"/>
  <c r="N33" i="9" s="1"/>
  <c r="AY33" i="9"/>
  <c r="Z33" i="9"/>
  <c r="K33" i="9"/>
  <c r="L33" i="9" s="1"/>
  <c r="AS33" i="9"/>
  <c r="U33" i="9"/>
  <c r="Y33" i="9"/>
  <c r="G33" i="9"/>
  <c r="H33" i="9" s="1"/>
  <c r="C33" i="9"/>
  <c r="AW33" i="9"/>
  <c r="A34" i="9"/>
  <c r="AM34" i="9" l="1"/>
  <c r="AL34" i="9"/>
  <c r="AF34" i="9"/>
  <c r="AE34" i="9"/>
  <c r="AI34" i="9"/>
  <c r="AC34" i="9"/>
  <c r="AH34" i="9"/>
  <c r="AD34" i="9"/>
  <c r="AJ34" i="9"/>
  <c r="AG34" i="9"/>
  <c r="AV34" i="9"/>
  <c r="AY34" i="9"/>
  <c r="AN34" i="9"/>
  <c r="S34" i="9"/>
  <c r="E34" i="9"/>
  <c r="AX34" i="9"/>
  <c r="AK34" i="9"/>
  <c r="R34" i="9"/>
  <c r="D34" i="9"/>
  <c r="AR34" i="9"/>
  <c r="U34" i="9"/>
  <c r="B34" i="9"/>
  <c r="AA34" i="9"/>
  <c r="M34" i="9"/>
  <c r="N34" i="9" s="1"/>
  <c r="AS34" i="9"/>
  <c r="P34" i="9"/>
  <c r="T34" i="9" s="1"/>
  <c r="AP34" i="9"/>
  <c r="I34" i="9"/>
  <c r="J34" i="9" s="1"/>
  <c r="Z34" i="9"/>
  <c r="G34" i="9"/>
  <c r="H34" i="9" s="1"/>
  <c r="Y34" i="9"/>
  <c r="C34" i="9"/>
  <c r="AZ34" i="9"/>
  <c r="X34" i="9"/>
  <c r="AW34" i="9"/>
  <c r="V34" i="9"/>
  <c r="AT34" i="9"/>
  <c r="AQ34" i="9"/>
  <c r="Q34" i="9"/>
  <c r="K34" i="9"/>
  <c r="L34" i="9" s="1"/>
  <c r="A35" i="9"/>
  <c r="AM35" i="9" l="1"/>
  <c r="AL35" i="9"/>
  <c r="AI35" i="9"/>
  <c r="AH35" i="9"/>
  <c r="AC35" i="9"/>
  <c r="AD35" i="9"/>
  <c r="AG35" i="9"/>
  <c r="AF35" i="9"/>
  <c r="AJ35" i="9"/>
  <c r="AE35" i="9"/>
  <c r="AV35" i="9"/>
  <c r="AR35" i="9"/>
  <c r="X35" i="9"/>
  <c r="K35" i="9"/>
  <c r="L35" i="9" s="1"/>
  <c r="AQ35" i="9"/>
  <c r="V35" i="9"/>
  <c r="I35" i="9"/>
  <c r="J35" i="9" s="1"/>
  <c r="AW35" i="9"/>
  <c r="Y35" i="9"/>
  <c r="E35" i="9"/>
  <c r="AP35" i="9"/>
  <c r="R35" i="9"/>
  <c r="B35" i="9"/>
  <c r="AS35" i="9"/>
  <c r="P35" i="9"/>
  <c r="T35" i="9" s="1"/>
  <c r="AK35" i="9"/>
  <c r="G35" i="9"/>
  <c r="H35" i="9" s="1"/>
  <c r="AA35" i="9"/>
  <c r="D35" i="9"/>
  <c r="AZ35" i="9"/>
  <c r="Z35" i="9"/>
  <c r="C35" i="9"/>
  <c r="AY35" i="9"/>
  <c r="U35" i="9"/>
  <c r="AX35" i="9"/>
  <c r="S35" i="9"/>
  <c r="AN35" i="9"/>
  <c r="M35" i="9"/>
  <c r="N35" i="9" s="1"/>
  <c r="AT35" i="9"/>
  <c r="Q35" i="9"/>
  <c r="A36" i="9"/>
  <c r="AM36" i="9" l="1"/>
  <c r="AL36" i="9"/>
  <c r="AC36" i="9"/>
  <c r="AH36" i="9"/>
  <c r="AG36" i="9"/>
  <c r="AI36" i="9"/>
  <c r="AF36" i="9"/>
  <c r="AD36" i="9"/>
  <c r="AE36" i="9"/>
  <c r="AJ36" i="9"/>
  <c r="AV36" i="9"/>
  <c r="AW36" i="9"/>
  <c r="AA36" i="9"/>
  <c r="Q36" i="9"/>
  <c r="C36" i="9"/>
  <c r="AT36" i="9"/>
  <c r="Z36" i="9"/>
  <c r="P36" i="9"/>
  <c r="T36" i="9" s="1"/>
  <c r="B36" i="9"/>
  <c r="AZ36" i="9"/>
  <c r="AK36" i="9"/>
  <c r="K36" i="9"/>
  <c r="L36" i="9" s="1"/>
  <c r="AS36" i="9"/>
  <c r="V36" i="9"/>
  <c r="E36" i="9"/>
  <c r="AQ36" i="9"/>
  <c r="M36" i="9"/>
  <c r="N36" i="9" s="1"/>
  <c r="AN36" i="9"/>
  <c r="G36" i="9"/>
  <c r="H36" i="9" s="1"/>
  <c r="Y36" i="9"/>
  <c r="D36" i="9"/>
  <c r="X36" i="9"/>
  <c r="AY36" i="9"/>
  <c r="U36" i="9"/>
  <c r="AX36" i="9"/>
  <c r="S36" i="9"/>
  <c r="AR36" i="9"/>
  <c r="AP36" i="9"/>
  <c r="R36" i="9"/>
  <c r="I36" i="9"/>
  <c r="J36" i="9" s="1"/>
  <c r="A37" i="9"/>
  <c r="AM37" i="9" l="1"/>
  <c r="AL37" i="9"/>
  <c r="AH37" i="9"/>
  <c r="AE37" i="9"/>
  <c r="AC37" i="9"/>
  <c r="AD37" i="9"/>
  <c r="AJ37" i="9"/>
  <c r="AI37" i="9"/>
  <c r="AG37" i="9"/>
  <c r="AF37" i="9"/>
  <c r="AV37" i="9"/>
  <c r="AQ37" i="9"/>
  <c r="V37" i="9"/>
  <c r="AZ37" i="9"/>
  <c r="AP37" i="9"/>
  <c r="U37" i="9"/>
  <c r="G37" i="9"/>
  <c r="H37" i="9" s="1"/>
  <c r="AY37" i="9"/>
  <c r="AN37" i="9"/>
  <c r="S37" i="9"/>
  <c r="E37" i="9"/>
  <c r="AS37" i="9"/>
  <c r="Q37" i="9"/>
  <c r="AA37" i="9"/>
  <c r="K37" i="9"/>
  <c r="L37" i="9" s="1"/>
  <c r="AT37" i="9"/>
  <c r="M37" i="9"/>
  <c r="N37" i="9" s="1"/>
  <c r="AK37" i="9"/>
  <c r="D37" i="9"/>
  <c r="Z37" i="9"/>
  <c r="C37" i="9"/>
  <c r="Y37" i="9"/>
  <c r="B37" i="9"/>
  <c r="X37" i="9"/>
  <c r="AX37" i="9"/>
  <c r="R37" i="9"/>
  <c r="AR37" i="9"/>
  <c r="P37" i="9"/>
  <c r="T37" i="9" s="1"/>
  <c r="I37" i="9"/>
  <c r="J37" i="9" s="1"/>
  <c r="AW37" i="9"/>
  <c r="A38" i="9"/>
  <c r="AM38" i="9" l="1"/>
  <c r="AL38" i="9"/>
  <c r="AD38" i="9"/>
  <c r="AG38" i="9"/>
  <c r="AJ38" i="9"/>
  <c r="AF38" i="9"/>
  <c r="AE38" i="9"/>
  <c r="AI38" i="9"/>
  <c r="AC38" i="9"/>
  <c r="AH38" i="9"/>
  <c r="AV38" i="9"/>
  <c r="AT38" i="9"/>
  <c r="Z38" i="9"/>
  <c r="P38" i="9"/>
  <c r="T38" i="9" s="1"/>
  <c r="B38" i="9"/>
  <c r="AS38" i="9"/>
  <c r="Y38" i="9"/>
  <c r="M38" i="9"/>
  <c r="N38" i="9" s="1"/>
  <c r="AR38" i="9"/>
  <c r="X38" i="9"/>
  <c r="K38" i="9"/>
  <c r="L38" i="9" s="1"/>
  <c r="AN38" i="9"/>
  <c r="I38" i="9"/>
  <c r="J38" i="9" s="1"/>
  <c r="AY38" i="9"/>
  <c r="V38" i="9"/>
  <c r="D38" i="9"/>
  <c r="AZ38" i="9"/>
  <c r="S38" i="9"/>
  <c r="AW38" i="9"/>
  <c r="Q38" i="9"/>
  <c r="AQ38" i="9"/>
  <c r="G38" i="9"/>
  <c r="H38" i="9" s="1"/>
  <c r="AP38" i="9"/>
  <c r="E38" i="9"/>
  <c r="AK38" i="9"/>
  <c r="C38" i="9"/>
  <c r="AA38" i="9"/>
  <c r="AX38" i="9"/>
  <c r="U38" i="9"/>
  <c r="R38" i="9"/>
  <c r="A39" i="9"/>
  <c r="AM39" i="9" l="1"/>
  <c r="AL39" i="9"/>
  <c r="AD39" i="9"/>
  <c r="AG39" i="9"/>
  <c r="AF39" i="9"/>
  <c r="AJ39" i="9"/>
  <c r="AE39" i="9"/>
  <c r="AI39" i="9"/>
  <c r="AH39" i="9"/>
  <c r="AC39" i="9"/>
  <c r="AV39" i="9"/>
  <c r="AY39" i="9"/>
  <c r="AN39" i="9"/>
  <c r="S39" i="9"/>
  <c r="E39" i="9"/>
  <c r="AX39" i="9"/>
  <c r="AK39" i="9"/>
  <c r="R39" i="9"/>
  <c r="D39" i="9"/>
  <c r="AW39" i="9"/>
  <c r="AA39" i="9"/>
  <c r="Q39" i="9"/>
  <c r="C39" i="9"/>
  <c r="Y39" i="9"/>
  <c r="G39" i="9"/>
  <c r="H39" i="9" s="1"/>
  <c r="AS39" i="9"/>
  <c r="U39" i="9"/>
  <c r="Z39" i="9"/>
  <c r="V39" i="9"/>
  <c r="AZ39" i="9"/>
  <c r="P39" i="9"/>
  <c r="T39" i="9" s="1"/>
  <c r="AT39" i="9"/>
  <c r="M39" i="9"/>
  <c r="N39" i="9" s="1"/>
  <c r="AR39" i="9"/>
  <c r="K39" i="9"/>
  <c r="L39" i="9" s="1"/>
  <c r="AQ39" i="9"/>
  <c r="I39" i="9"/>
  <c r="J39" i="9" s="1"/>
  <c r="X39" i="9"/>
  <c r="AP39" i="9"/>
  <c r="B39" i="9"/>
  <c r="A40" i="9"/>
  <c r="AM40" i="9" l="1"/>
  <c r="AL40" i="9"/>
  <c r="AC40" i="9"/>
  <c r="AJ40" i="9"/>
  <c r="AI40" i="9"/>
  <c r="AH40" i="9"/>
  <c r="AG40" i="9"/>
  <c r="AF40" i="9"/>
  <c r="AD40" i="9"/>
  <c r="AE40" i="9"/>
  <c r="AR40" i="9"/>
  <c r="X40" i="9"/>
  <c r="K40" i="9"/>
  <c r="L40" i="9" s="1"/>
  <c r="AQ40" i="9"/>
  <c r="V40" i="9"/>
  <c r="I40" i="9"/>
  <c r="J40" i="9" s="1"/>
  <c r="AZ40" i="9"/>
  <c r="AP40" i="9"/>
  <c r="U40" i="9"/>
  <c r="G40" i="9"/>
  <c r="H40" i="9" s="1"/>
  <c r="AV40" i="9"/>
  <c r="AW40" i="9"/>
  <c r="S40" i="9"/>
  <c r="B40" i="9"/>
  <c r="AN40" i="9"/>
  <c r="P40" i="9"/>
  <c r="T40" i="9" s="1"/>
  <c r="AS40" i="9"/>
  <c r="E40" i="9"/>
  <c r="AA40" i="9"/>
  <c r="C40" i="9"/>
  <c r="Z40" i="9"/>
  <c r="Y40" i="9"/>
  <c r="AY40" i="9"/>
  <c r="R40" i="9"/>
  <c r="AX40" i="9"/>
  <c r="Q40" i="9"/>
  <c r="D40" i="9"/>
  <c r="AT40" i="9"/>
  <c r="AK40" i="9"/>
  <c r="M40" i="9"/>
  <c r="N40" i="9" s="1"/>
  <c r="A41" i="9"/>
  <c r="AM41" i="9" l="1"/>
  <c r="AL41" i="9"/>
  <c r="AJ41" i="9"/>
  <c r="AI41" i="9"/>
  <c r="AG41" i="9"/>
  <c r="AF41" i="9"/>
  <c r="AH41" i="9"/>
  <c r="AE41" i="9"/>
  <c r="AC41" i="9"/>
  <c r="AD41" i="9"/>
  <c r="AV41" i="9"/>
  <c r="AW41" i="9"/>
  <c r="AA41" i="9"/>
  <c r="Q41" i="9"/>
  <c r="C41" i="9"/>
  <c r="AT41" i="9"/>
  <c r="Z41" i="9"/>
  <c r="P41" i="9"/>
  <c r="T41" i="9" s="1"/>
  <c r="B41" i="9"/>
  <c r="AS41" i="9"/>
  <c r="Y41" i="9"/>
  <c r="M41" i="9"/>
  <c r="N41" i="9" s="1"/>
  <c r="AQ41" i="9"/>
  <c r="R41" i="9"/>
  <c r="AK41" i="9"/>
  <c r="G41" i="9"/>
  <c r="H41" i="9" s="1"/>
  <c r="AY41" i="9"/>
  <c r="S41" i="9"/>
  <c r="AR41" i="9"/>
  <c r="I41" i="9"/>
  <c r="J41" i="9" s="1"/>
  <c r="AP41" i="9"/>
  <c r="E41" i="9"/>
  <c r="AN41" i="9"/>
  <c r="D41" i="9"/>
  <c r="X41" i="9"/>
  <c r="V41" i="9"/>
  <c r="AX41" i="9"/>
  <c r="U41" i="9"/>
  <c r="K41" i="9"/>
  <c r="L41" i="9" s="1"/>
  <c r="AZ41" i="9"/>
  <c r="A42" i="9"/>
  <c r="AM42" i="9" l="1"/>
  <c r="AL42" i="9"/>
  <c r="AF42" i="9"/>
  <c r="AI42" i="9"/>
  <c r="AE42" i="9"/>
  <c r="AC42" i="9"/>
  <c r="AH42" i="9"/>
  <c r="AD42" i="9"/>
  <c r="AJ42" i="9"/>
  <c r="AG42" i="9"/>
  <c r="AV42" i="9"/>
  <c r="AZ42" i="9"/>
  <c r="AP42" i="9"/>
  <c r="U42" i="9"/>
  <c r="G42" i="9"/>
  <c r="H42" i="9" s="1"/>
  <c r="AY42" i="9"/>
  <c r="AN42" i="9"/>
  <c r="S42" i="9"/>
  <c r="E42" i="9"/>
  <c r="AX42" i="9"/>
  <c r="AK42" i="9"/>
  <c r="R42" i="9"/>
  <c r="D42" i="9"/>
  <c r="AA42" i="9"/>
  <c r="K42" i="9"/>
  <c r="L42" i="9" s="1"/>
  <c r="AW42" i="9"/>
  <c r="X42" i="9"/>
  <c r="B42" i="9"/>
  <c r="Y42" i="9"/>
  <c r="Q42" i="9"/>
  <c r="AT42" i="9"/>
  <c r="P42" i="9"/>
  <c r="T42" i="9" s="1"/>
  <c r="AS42" i="9"/>
  <c r="M42" i="9"/>
  <c r="N42" i="9" s="1"/>
  <c r="AR42" i="9"/>
  <c r="I42" i="9"/>
  <c r="J42" i="9" s="1"/>
  <c r="AQ42" i="9"/>
  <c r="C42" i="9"/>
  <c r="V42" i="9"/>
  <c r="Z42" i="9"/>
  <c r="A43" i="9"/>
  <c r="AM43" i="9" l="1"/>
  <c r="AL43" i="9"/>
  <c r="AI43" i="9"/>
  <c r="AH43" i="9"/>
  <c r="AC43" i="9"/>
  <c r="AD43" i="9"/>
  <c r="AG43" i="9"/>
  <c r="AF43" i="9"/>
  <c r="AJ43" i="9"/>
  <c r="AE43" i="9"/>
  <c r="AV43" i="9"/>
  <c r="AS43" i="9"/>
  <c r="Y43" i="9"/>
  <c r="M43" i="9"/>
  <c r="N43" i="9" s="1"/>
  <c r="AR43" i="9"/>
  <c r="X43" i="9"/>
  <c r="K43" i="9"/>
  <c r="L43" i="9" s="1"/>
  <c r="AQ43" i="9"/>
  <c r="V43" i="9"/>
  <c r="I43" i="9"/>
  <c r="J43" i="9" s="1"/>
  <c r="AY43" i="9"/>
  <c r="Z43" i="9"/>
  <c r="D43" i="9"/>
  <c r="AT43" i="9"/>
  <c r="R43" i="9"/>
  <c r="AN43" i="9"/>
  <c r="E43" i="9"/>
  <c r="AA43" i="9"/>
  <c r="B43" i="9"/>
  <c r="U43" i="9"/>
  <c r="AZ43" i="9"/>
  <c r="S43" i="9"/>
  <c r="AX43" i="9"/>
  <c r="Q43" i="9"/>
  <c r="AW43" i="9"/>
  <c r="P43" i="9"/>
  <c r="T43" i="9" s="1"/>
  <c r="AP43" i="9"/>
  <c r="AK43" i="9"/>
  <c r="G43" i="9"/>
  <c r="H43" i="9" s="1"/>
  <c r="C43" i="9"/>
  <c r="A44" i="9"/>
  <c r="AM44" i="9" l="1"/>
  <c r="AL44" i="9"/>
  <c r="AG44" i="9"/>
  <c r="AI44" i="9"/>
  <c r="AH44" i="9"/>
  <c r="AC44" i="9"/>
  <c r="AF44" i="9"/>
  <c r="AE44" i="9"/>
  <c r="AD44" i="9"/>
  <c r="AJ44" i="9"/>
  <c r="AV44" i="9"/>
  <c r="AX44" i="9"/>
  <c r="AK44" i="9"/>
  <c r="R44" i="9"/>
  <c r="D44" i="9"/>
  <c r="AW44" i="9"/>
  <c r="AA44" i="9"/>
  <c r="Q44" i="9"/>
  <c r="C44" i="9"/>
  <c r="AT44" i="9"/>
  <c r="Z44" i="9"/>
  <c r="P44" i="9"/>
  <c r="T44" i="9" s="1"/>
  <c r="B44" i="9"/>
  <c r="AS44" i="9"/>
  <c r="U44" i="9"/>
  <c r="AP44" i="9"/>
  <c r="K44" i="9"/>
  <c r="L44" i="9" s="1"/>
  <c r="AY44" i="9"/>
  <c r="M44" i="9"/>
  <c r="N44" i="9" s="1"/>
  <c r="AQ44" i="9"/>
  <c r="G44" i="9"/>
  <c r="H44" i="9" s="1"/>
  <c r="AN44" i="9"/>
  <c r="E44" i="9"/>
  <c r="Y44" i="9"/>
  <c r="X44" i="9"/>
  <c r="V44" i="9"/>
  <c r="AR44" i="9"/>
  <c r="S44" i="9"/>
  <c r="I44" i="9"/>
  <c r="J44" i="9" s="1"/>
  <c r="AZ44" i="9"/>
  <c r="A45" i="9"/>
  <c r="AM45" i="9" l="1"/>
  <c r="AL45" i="9"/>
  <c r="AH45" i="9"/>
  <c r="AE45" i="9"/>
  <c r="AC45" i="9"/>
  <c r="AD45" i="9"/>
  <c r="AJ45" i="9"/>
  <c r="AI45" i="9"/>
  <c r="AG45" i="9"/>
  <c r="AF45" i="9"/>
  <c r="AV45" i="9"/>
  <c r="AQ45" i="9"/>
  <c r="V45" i="9"/>
  <c r="I45" i="9"/>
  <c r="J45" i="9" s="1"/>
  <c r="AZ45" i="9"/>
  <c r="AP45" i="9"/>
  <c r="U45" i="9"/>
  <c r="G45" i="9"/>
  <c r="H45" i="9" s="1"/>
  <c r="AY45" i="9"/>
  <c r="AN45" i="9"/>
  <c r="S45" i="9"/>
  <c r="E45" i="9"/>
  <c r="AR45" i="9"/>
  <c r="P45" i="9"/>
  <c r="T45" i="9" s="1"/>
  <c r="Z45" i="9"/>
  <c r="D45" i="9"/>
  <c r="X45" i="9"/>
  <c r="AW45" i="9"/>
  <c r="Q45" i="9"/>
  <c r="AT45" i="9"/>
  <c r="M45" i="9"/>
  <c r="N45" i="9" s="1"/>
  <c r="AS45" i="9"/>
  <c r="K45" i="9"/>
  <c r="L45" i="9" s="1"/>
  <c r="AK45" i="9"/>
  <c r="C45" i="9"/>
  <c r="AA45" i="9"/>
  <c r="B45" i="9"/>
  <c r="AX45" i="9"/>
  <c r="Y45" i="9"/>
  <c r="R45" i="9"/>
  <c r="A46" i="9"/>
  <c r="AM46" i="9" l="1"/>
  <c r="AL46" i="9"/>
  <c r="AD46" i="9"/>
  <c r="AJ46" i="9"/>
  <c r="AG46" i="9"/>
  <c r="AF46" i="9"/>
  <c r="AI46" i="9"/>
  <c r="AE46" i="9"/>
  <c r="AH46" i="9"/>
  <c r="AC46" i="9"/>
  <c r="AV46" i="9"/>
  <c r="AT46" i="9"/>
  <c r="Z46" i="9"/>
  <c r="P46" i="9"/>
  <c r="T46" i="9" s="1"/>
  <c r="B46" i="9"/>
  <c r="AS46" i="9"/>
  <c r="Y46" i="9"/>
  <c r="M46" i="9"/>
  <c r="N46" i="9" s="1"/>
  <c r="AR46" i="9"/>
  <c r="X46" i="9"/>
  <c r="K46" i="9"/>
  <c r="L46" i="9" s="1"/>
  <c r="AK46" i="9"/>
  <c r="G46" i="9"/>
  <c r="H46" i="9" s="1"/>
  <c r="AX46" i="9"/>
  <c r="U46" i="9"/>
  <c r="C46" i="9"/>
  <c r="AN46" i="9"/>
  <c r="D46" i="9"/>
  <c r="V46" i="9"/>
  <c r="AZ46" i="9"/>
  <c r="S46" i="9"/>
  <c r="AY46" i="9"/>
  <c r="R46" i="9"/>
  <c r="AW46" i="9"/>
  <c r="Q46" i="9"/>
  <c r="AQ46" i="9"/>
  <c r="I46" i="9"/>
  <c r="J46" i="9" s="1"/>
  <c r="AP46" i="9"/>
  <c r="AA46" i="9"/>
  <c r="E46" i="9"/>
  <c r="A47" i="9"/>
  <c r="AM47" i="9" l="1"/>
  <c r="AL47" i="9"/>
  <c r="AD47" i="9"/>
  <c r="AG47" i="9"/>
  <c r="AF47" i="9"/>
  <c r="AJ47" i="9"/>
  <c r="AE47" i="9"/>
  <c r="AI47" i="9"/>
  <c r="AH47" i="9"/>
  <c r="AC47" i="9"/>
  <c r="AV47" i="9"/>
  <c r="AZ47" i="9"/>
  <c r="AT47" i="9"/>
  <c r="AN47" i="9"/>
  <c r="S47" i="9"/>
  <c r="E47" i="9"/>
  <c r="AY47" i="9"/>
  <c r="AK47" i="9"/>
  <c r="R47" i="9"/>
  <c r="D47" i="9"/>
  <c r="AX47" i="9"/>
  <c r="AA47" i="9"/>
  <c r="Q47" i="9"/>
  <c r="C47" i="9"/>
  <c r="X47" i="9"/>
  <c r="B47" i="9"/>
  <c r="AR47" i="9"/>
  <c r="P47" i="9"/>
  <c r="T47" i="9" s="1"/>
  <c r="AS47" i="9"/>
  <c r="K47" i="9"/>
  <c r="L47" i="9" s="1"/>
  <c r="AP47" i="9"/>
  <c r="G47" i="9"/>
  <c r="H47" i="9" s="1"/>
  <c r="Z47" i="9"/>
  <c r="Y47" i="9"/>
  <c r="V47" i="9"/>
  <c r="U47" i="9"/>
  <c r="I47" i="9"/>
  <c r="J47" i="9" s="1"/>
  <c r="AW47" i="9"/>
  <c r="AQ47" i="9"/>
  <c r="M47" i="9"/>
  <c r="N47" i="9" s="1"/>
  <c r="A48" i="9"/>
  <c r="AM48" i="9" l="1"/>
  <c r="AL48" i="9"/>
  <c r="AJ48" i="9"/>
  <c r="AC48" i="9"/>
  <c r="AI48" i="9"/>
  <c r="AG48" i="9"/>
  <c r="AH48" i="9"/>
  <c r="AF48" i="9"/>
  <c r="AD48" i="9"/>
  <c r="AE48" i="9"/>
  <c r="AS48" i="9"/>
  <c r="Y48" i="9"/>
  <c r="M48" i="9"/>
  <c r="N48" i="9" s="1"/>
  <c r="AY48" i="9"/>
  <c r="AN48" i="9"/>
  <c r="S48" i="9"/>
  <c r="E48" i="9"/>
  <c r="AQ48" i="9"/>
  <c r="R48" i="9"/>
  <c r="B48" i="9"/>
  <c r="AP48" i="9"/>
  <c r="Q48" i="9"/>
  <c r="AV48" i="9"/>
  <c r="AK48" i="9"/>
  <c r="P48" i="9"/>
  <c r="T48" i="9" s="1"/>
  <c r="Z48" i="9"/>
  <c r="C48" i="9"/>
  <c r="AX48" i="9"/>
  <c r="U48" i="9"/>
  <c r="AA48" i="9"/>
  <c r="V48" i="9"/>
  <c r="K48" i="9"/>
  <c r="L48" i="9" s="1"/>
  <c r="AZ48" i="9"/>
  <c r="I48" i="9"/>
  <c r="J48" i="9" s="1"/>
  <c r="AW48" i="9"/>
  <c r="G48" i="9"/>
  <c r="H48" i="9" s="1"/>
  <c r="AT48" i="9"/>
  <c r="D48" i="9"/>
  <c r="AR48" i="9"/>
  <c r="X48" i="9"/>
  <c r="A49" i="9"/>
  <c r="AM49" i="9" l="1"/>
  <c r="AL49" i="9"/>
  <c r="AJ49" i="9"/>
  <c r="AI49" i="9"/>
  <c r="AG49" i="9"/>
  <c r="AF49" i="9"/>
  <c r="AH49" i="9"/>
  <c r="AE49" i="9"/>
  <c r="AC49" i="9"/>
  <c r="AD49" i="9"/>
  <c r="AX49" i="9"/>
  <c r="AK49" i="9"/>
  <c r="R49" i="9"/>
  <c r="D49" i="9"/>
  <c r="AW49" i="9"/>
  <c r="AA49" i="9"/>
  <c r="Q49" i="9"/>
  <c r="AV49" i="9"/>
  <c r="AR49" i="9"/>
  <c r="X49" i="9"/>
  <c r="K49" i="9"/>
  <c r="L49" i="9" s="1"/>
  <c r="AZ49" i="9"/>
  <c r="Y49" i="9"/>
  <c r="E49" i="9"/>
  <c r="AY49" i="9"/>
  <c r="V49" i="9"/>
  <c r="C49" i="9"/>
  <c r="AT49" i="9"/>
  <c r="U49" i="9"/>
  <c r="B49" i="9"/>
  <c r="AS49" i="9"/>
  <c r="I49" i="9"/>
  <c r="J49" i="9" s="1"/>
  <c r="AN49" i="9"/>
  <c r="S49" i="9"/>
  <c r="M49" i="9"/>
  <c r="N49" i="9" s="1"/>
  <c r="G49" i="9"/>
  <c r="H49" i="9" s="1"/>
  <c r="AQ49" i="9"/>
  <c r="AP49" i="9"/>
  <c r="Z49" i="9"/>
  <c r="P49" i="9"/>
  <c r="T49" i="9" s="1"/>
  <c r="A50" i="9"/>
  <c r="AM50" i="9" l="1"/>
  <c r="AL50" i="9"/>
  <c r="AF50" i="9"/>
  <c r="AE50" i="9"/>
  <c r="AI50" i="9"/>
  <c r="AC50" i="9"/>
  <c r="AH50" i="9"/>
  <c r="AD50" i="9"/>
  <c r="AJ50" i="9"/>
  <c r="AG50" i="9"/>
  <c r="AQ50" i="9"/>
  <c r="V50" i="9"/>
  <c r="I50" i="9"/>
  <c r="J50" i="9" s="1"/>
  <c r="AZ50" i="9"/>
  <c r="AP50" i="9"/>
  <c r="U50" i="9"/>
  <c r="G50" i="9"/>
  <c r="H50" i="9" s="1"/>
  <c r="AV50" i="9"/>
  <c r="AW50" i="9"/>
  <c r="AA50" i="9"/>
  <c r="Q50" i="9"/>
  <c r="C50" i="9"/>
  <c r="AT50" i="9"/>
  <c r="S50" i="9"/>
  <c r="AS50" i="9"/>
  <c r="R50" i="9"/>
  <c r="AR50" i="9"/>
  <c r="P50" i="9"/>
  <c r="T50" i="9" s="1"/>
  <c r="Z50" i="9"/>
  <c r="M50" i="9"/>
  <c r="N50" i="9" s="1"/>
  <c r="X50" i="9"/>
  <c r="E50" i="9"/>
  <c r="AY50" i="9"/>
  <c r="D50" i="9"/>
  <c r="AX50" i="9"/>
  <c r="B50" i="9"/>
  <c r="AN50" i="9"/>
  <c r="AK50" i="9"/>
  <c r="K50" i="9"/>
  <c r="L50" i="9" s="1"/>
  <c r="Y50" i="9"/>
  <c r="A51" i="9"/>
  <c r="AM51" i="9" l="1"/>
  <c r="AL51" i="9"/>
  <c r="AI51" i="9"/>
  <c r="AH51" i="9"/>
  <c r="AC51" i="9"/>
  <c r="AD51" i="9"/>
  <c r="AG51" i="9"/>
  <c r="AF51" i="9"/>
  <c r="AJ51" i="9"/>
  <c r="AE51" i="9"/>
  <c r="AT51" i="9"/>
  <c r="Z51" i="9"/>
  <c r="P51" i="9"/>
  <c r="T51" i="9" s="1"/>
  <c r="B51" i="9"/>
  <c r="AS51" i="9"/>
  <c r="Y51" i="9"/>
  <c r="M51" i="9"/>
  <c r="N51" i="9" s="1"/>
  <c r="AV51" i="9"/>
  <c r="AZ51" i="9"/>
  <c r="AP51" i="9"/>
  <c r="U51" i="9"/>
  <c r="G51" i="9"/>
  <c r="H51" i="9" s="1"/>
  <c r="AQ51" i="9"/>
  <c r="Q51" i="9"/>
  <c r="AN51" i="9"/>
  <c r="K51" i="9"/>
  <c r="L51" i="9" s="1"/>
  <c r="AK51" i="9"/>
  <c r="I51" i="9"/>
  <c r="J51" i="9" s="1"/>
  <c r="AY51" i="9"/>
  <c r="R51" i="9"/>
  <c r="AR51" i="9"/>
  <c r="C51" i="9"/>
  <c r="S51" i="9"/>
  <c r="D51" i="9"/>
  <c r="AX51" i="9"/>
  <c r="AW51" i="9"/>
  <c r="AA51" i="9"/>
  <c r="X51" i="9"/>
  <c r="V51" i="9"/>
  <c r="E51" i="9"/>
  <c r="A52" i="9"/>
  <c r="AM52" i="9" l="1"/>
  <c r="AL52" i="9"/>
  <c r="AG52" i="9"/>
  <c r="AC52" i="9"/>
  <c r="AH52" i="9"/>
  <c r="AF52" i="9"/>
  <c r="AI52" i="9"/>
  <c r="AD52" i="9"/>
  <c r="AE52" i="9"/>
  <c r="AJ52" i="9"/>
  <c r="AY52" i="9"/>
  <c r="AN52" i="9"/>
  <c r="S52" i="9"/>
  <c r="E52" i="9"/>
  <c r="AV52" i="9"/>
  <c r="AX52" i="9"/>
  <c r="AK52" i="9"/>
  <c r="R52" i="9"/>
  <c r="D52" i="9"/>
  <c r="AS52" i="9"/>
  <c r="Y52" i="9"/>
  <c r="M52" i="9"/>
  <c r="N52" i="9" s="1"/>
  <c r="AA52" i="9"/>
  <c r="I52" i="9"/>
  <c r="J52" i="9" s="1"/>
  <c r="Z52" i="9"/>
  <c r="G52" i="9"/>
  <c r="H52" i="9" s="1"/>
  <c r="AZ52" i="9"/>
  <c r="X52" i="9"/>
  <c r="C52" i="9"/>
  <c r="AQ52" i="9"/>
  <c r="U52" i="9"/>
  <c r="P52" i="9"/>
  <c r="T52" i="9" s="1"/>
  <c r="AW52" i="9"/>
  <c r="B52" i="9"/>
  <c r="AT52" i="9"/>
  <c r="AR52" i="9"/>
  <c r="AP52" i="9"/>
  <c r="V52" i="9"/>
  <c r="Q52" i="9"/>
  <c r="K52" i="9"/>
  <c r="L52" i="9" s="1"/>
  <c r="A53" i="9"/>
  <c r="AM53" i="9" l="1"/>
  <c r="AL53" i="9"/>
  <c r="AH53" i="9"/>
  <c r="AE53" i="9"/>
  <c r="AC53" i="9"/>
  <c r="AD53" i="9"/>
  <c r="AJ53" i="9"/>
  <c r="AI53" i="9"/>
  <c r="AG53" i="9"/>
  <c r="AF53" i="9"/>
  <c r="AT53" i="9"/>
  <c r="Z53" i="9"/>
  <c r="P53" i="9"/>
  <c r="T53" i="9" s="1"/>
  <c r="AV53" i="9"/>
  <c r="AR53" i="9"/>
  <c r="X53" i="9"/>
  <c r="K53" i="9"/>
  <c r="L53" i="9" s="1"/>
  <c r="AQ53" i="9"/>
  <c r="V53" i="9"/>
  <c r="I53" i="9"/>
  <c r="J53" i="9" s="1"/>
  <c r="AX53" i="9"/>
  <c r="AK53" i="9"/>
  <c r="R53" i="9"/>
  <c r="D53" i="9"/>
  <c r="AA53" i="9"/>
  <c r="C53" i="9"/>
  <c r="Y53" i="9"/>
  <c r="B53" i="9"/>
  <c r="AZ53" i="9"/>
  <c r="U53" i="9"/>
  <c r="AY53" i="9"/>
  <c r="S53" i="9"/>
  <c r="AN53" i="9"/>
  <c r="G53" i="9"/>
  <c r="H53" i="9" s="1"/>
  <c r="M53" i="9"/>
  <c r="N53" i="9" s="1"/>
  <c r="AW53" i="9"/>
  <c r="AS53" i="9"/>
  <c r="AP53" i="9"/>
  <c r="E53" i="9"/>
  <c r="Q53" i="9"/>
  <c r="A54" i="9"/>
  <c r="AM54" i="9" l="1"/>
  <c r="AL54" i="9"/>
  <c r="AD54" i="9"/>
  <c r="AG54" i="9"/>
  <c r="AJ54" i="9"/>
  <c r="AF54" i="9"/>
  <c r="AI54" i="9"/>
  <c r="AE54" i="9"/>
  <c r="AH54" i="9"/>
  <c r="AC54" i="9"/>
  <c r="AY54" i="9"/>
  <c r="AN54" i="9"/>
  <c r="S54" i="9"/>
  <c r="E54" i="9"/>
  <c r="AV54" i="9"/>
  <c r="AW54" i="9"/>
  <c r="AA54" i="9"/>
  <c r="Q54" i="9"/>
  <c r="C54" i="9"/>
  <c r="AT54" i="9"/>
  <c r="Z54" i="9"/>
  <c r="P54" i="9"/>
  <c r="T54" i="9" s="1"/>
  <c r="B54" i="9"/>
  <c r="AQ54" i="9"/>
  <c r="V54" i="9"/>
  <c r="I54" i="9"/>
  <c r="J54" i="9" s="1"/>
  <c r="AP54" i="9"/>
  <c r="G54" i="9"/>
  <c r="H54" i="9" s="1"/>
  <c r="AK54" i="9"/>
  <c r="D54" i="9"/>
  <c r="Y54" i="9"/>
  <c r="X54" i="9"/>
  <c r="AR54" i="9"/>
  <c r="M54" i="9"/>
  <c r="N54" i="9" s="1"/>
  <c r="AS54" i="9"/>
  <c r="R54" i="9"/>
  <c r="K54" i="9"/>
  <c r="L54" i="9" s="1"/>
  <c r="AZ54" i="9"/>
  <c r="U54" i="9"/>
  <c r="AX54" i="9"/>
  <c r="A55" i="9"/>
  <c r="AM55" i="9" l="1"/>
  <c r="AL55" i="9"/>
  <c r="AD55" i="9"/>
  <c r="AG55" i="9"/>
  <c r="AF55" i="9"/>
  <c r="AJ55" i="9"/>
  <c r="AE55" i="9"/>
  <c r="AI55" i="9"/>
  <c r="AH55" i="9"/>
  <c r="AC55" i="9"/>
  <c r="AV55" i="9"/>
  <c r="AR55" i="9"/>
  <c r="X55" i="9"/>
  <c r="K55" i="9"/>
  <c r="L55" i="9" s="1"/>
  <c r="AZ55" i="9"/>
  <c r="AP55" i="9"/>
  <c r="U55" i="9"/>
  <c r="G55" i="9"/>
  <c r="H55" i="9" s="1"/>
  <c r="AY55" i="9"/>
  <c r="AN55" i="9"/>
  <c r="S55" i="9"/>
  <c r="E55" i="9"/>
  <c r="AT55" i="9"/>
  <c r="Z55" i="9"/>
  <c r="P55" i="9"/>
  <c r="T55" i="9" s="1"/>
  <c r="B55" i="9"/>
  <c r="AS55" i="9"/>
  <c r="M55" i="9"/>
  <c r="N55" i="9" s="1"/>
  <c r="AQ55" i="9"/>
  <c r="I55" i="9"/>
  <c r="J55" i="9" s="1"/>
  <c r="AK55" i="9"/>
  <c r="D55" i="9"/>
  <c r="AA55" i="9"/>
  <c r="C55" i="9"/>
  <c r="AW55" i="9"/>
  <c r="R55" i="9"/>
  <c r="AX55" i="9"/>
  <c r="Y55" i="9"/>
  <c r="V55" i="9"/>
  <c r="Q55" i="9"/>
  <c r="A56" i="9"/>
  <c r="AM56" i="9" l="1"/>
  <c r="AL56" i="9"/>
  <c r="AJ56" i="9"/>
  <c r="AI56" i="9"/>
  <c r="AC56" i="9"/>
  <c r="AH56" i="9"/>
  <c r="AG56" i="9"/>
  <c r="AF56" i="9"/>
  <c r="AD56" i="9"/>
  <c r="AE56" i="9"/>
  <c r="AW56" i="9"/>
  <c r="AA56" i="9"/>
  <c r="Q56" i="9"/>
  <c r="C56" i="9"/>
  <c r="AS56" i="9"/>
  <c r="Y56" i="9"/>
  <c r="M56" i="9"/>
  <c r="N56" i="9" s="1"/>
  <c r="AR56" i="9"/>
  <c r="X56" i="9"/>
  <c r="K56" i="9"/>
  <c r="L56" i="9" s="1"/>
  <c r="AY56" i="9"/>
  <c r="AN56" i="9"/>
  <c r="S56" i="9"/>
  <c r="E56" i="9"/>
  <c r="AX56" i="9"/>
  <c r="R56" i="9"/>
  <c r="AV56" i="9"/>
  <c r="AT56" i="9"/>
  <c r="P56" i="9"/>
  <c r="T56" i="9" s="1"/>
  <c r="AQ56" i="9"/>
  <c r="I56" i="9"/>
  <c r="J56" i="9" s="1"/>
  <c r="AP56" i="9"/>
  <c r="G56" i="9"/>
  <c r="H56" i="9" s="1"/>
  <c r="AZ56" i="9"/>
  <c r="V56" i="9"/>
  <c r="D56" i="9"/>
  <c r="AK56" i="9"/>
  <c r="Z56" i="9"/>
  <c r="U56" i="9"/>
  <c r="B56" i="9"/>
  <c r="A57" i="9"/>
  <c r="AM57" i="9" l="1"/>
  <c r="AL57" i="9"/>
  <c r="AJ57" i="9"/>
  <c r="AI57" i="9"/>
  <c r="AG57" i="9"/>
  <c r="AF57" i="9"/>
  <c r="AH57" i="9"/>
  <c r="AE57" i="9"/>
  <c r="AC57" i="9"/>
  <c r="AD57" i="9"/>
  <c r="AZ57" i="9"/>
  <c r="AP57" i="9"/>
  <c r="U57" i="9"/>
  <c r="G57" i="9"/>
  <c r="H57" i="9" s="1"/>
  <c r="AX57" i="9"/>
  <c r="AK57" i="9"/>
  <c r="R57" i="9"/>
  <c r="D57" i="9"/>
  <c r="AW57" i="9"/>
  <c r="AA57" i="9"/>
  <c r="Q57" i="9"/>
  <c r="C57" i="9"/>
  <c r="AV57" i="9"/>
  <c r="AR57" i="9"/>
  <c r="X57" i="9"/>
  <c r="K57" i="9"/>
  <c r="L57" i="9" s="1"/>
  <c r="V57" i="9"/>
  <c r="AY57" i="9"/>
  <c r="S57" i="9"/>
  <c r="AT57" i="9"/>
  <c r="P57" i="9"/>
  <c r="T57" i="9" s="1"/>
  <c r="AS57" i="9"/>
  <c r="M57" i="9"/>
  <c r="N57" i="9" s="1"/>
  <c r="Z57" i="9"/>
  <c r="AN57" i="9"/>
  <c r="I57" i="9"/>
  <c r="J57" i="9" s="1"/>
  <c r="E57" i="9"/>
  <c r="B57" i="9"/>
  <c r="AQ57" i="9"/>
  <c r="Y57" i="9"/>
  <c r="A58" i="9"/>
  <c r="AM58" i="9" l="1"/>
  <c r="AL58" i="9"/>
  <c r="AF58" i="9"/>
  <c r="AI58" i="9"/>
  <c r="AE58" i="9"/>
  <c r="AC58" i="9"/>
  <c r="AH58" i="9"/>
  <c r="AD58" i="9"/>
  <c r="AJ58" i="9"/>
  <c r="AG58" i="9"/>
  <c r="AS58" i="9"/>
  <c r="Y58" i="9"/>
  <c r="M58" i="9"/>
  <c r="N58" i="9" s="1"/>
  <c r="AQ58" i="9"/>
  <c r="V58" i="9"/>
  <c r="I58" i="9"/>
  <c r="J58" i="9" s="1"/>
  <c r="AZ58" i="9"/>
  <c r="AP58" i="9"/>
  <c r="U58" i="9"/>
  <c r="G58" i="9"/>
  <c r="H58" i="9" s="1"/>
  <c r="AV58" i="9"/>
  <c r="AW58" i="9"/>
  <c r="AA58" i="9"/>
  <c r="Q58" i="9"/>
  <c r="C58" i="9"/>
  <c r="Z58" i="9"/>
  <c r="B58" i="9"/>
  <c r="X58" i="9"/>
  <c r="AY58" i="9"/>
  <c r="S58" i="9"/>
  <c r="AX58" i="9"/>
  <c r="R58" i="9"/>
  <c r="D58" i="9"/>
  <c r="AN58" i="9"/>
  <c r="AR58" i="9"/>
  <c r="AK58" i="9"/>
  <c r="P58" i="9"/>
  <c r="T58" i="9" s="1"/>
  <c r="K58" i="9"/>
  <c r="L58" i="9" s="1"/>
  <c r="E58" i="9"/>
  <c r="AT58" i="9"/>
  <c r="A59" i="9"/>
  <c r="AM59" i="9" l="1"/>
  <c r="AL59" i="9"/>
  <c r="AI59" i="9"/>
  <c r="AH59" i="9"/>
  <c r="AC59" i="9"/>
  <c r="AD59" i="9"/>
  <c r="AG59" i="9"/>
  <c r="AF59" i="9"/>
  <c r="AJ59" i="9"/>
  <c r="AE59" i="9"/>
  <c r="AX59" i="9"/>
  <c r="AK59" i="9"/>
  <c r="R59" i="9"/>
  <c r="D59" i="9"/>
  <c r="AT59" i="9"/>
  <c r="Z59" i="9"/>
  <c r="P59" i="9"/>
  <c r="T59" i="9" s="1"/>
  <c r="B59" i="9"/>
  <c r="AS59" i="9"/>
  <c r="Y59" i="9"/>
  <c r="M59" i="9"/>
  <c r="N59" i="9" s="1"/>
  <c r="AV59" i="9"/>
  <c r="AZ59" i="9"/>
  <c r="AP59" i="9"/>
  <c r="U59" i="9"/>
  <c r="G59" i="9"/>
  <c r="H59" i="9" s="1"/>
  <c r="AN59" i="9"/>
  <c r="E59" i="9"/>
  <c r="AA59" i="9"/>
  <c r="C59" i="9"/>
  <c r="X59" i="9"/>
  <c r="V59" i="9"/>
  <c r="I59" i="9"/>
  <c r="J59" i="9" s="1"/>
  <c r="AR59" i="9"/>
  <c r="K59" i="9"/>
  <c r="L59" i="9" s="1"/>
  <c r="AY59" i="9"/>
  <c r="AW59" i="9"/>
  <c r="AQ59" i="9"/>
  <c r="S59" i="9"/>
  <c r="Q59" i="9"/>
  <c r="A60" i="9"/>
  <c r="AM60" i="9" l="1"/>
  <c r="AL60" i="9"/>
  <c r="AG60" i="9"/>
  <c r="AC60" i="9"/>
  <c r="AH60" i="9"/>
  <c r="AF60" i="9"/>
  <c r="AE60" i="9"/>
  <c r="AD60" i="9"/>
  <c r="AJ60" i="9"/>
  <c r="AI60" i="9"/>
  <c r="AQ60" i="9"/>
  <c r="V60" i="9"/>
  <c r="I60" i="9"/>
  <c r="J60" i="9" s="1"/>
  <c r="AZ60" i="9"/>
  <c r="AY60" i="9"/>
  <c r="AN60" i="9"/>
  <c r="S60" i="9"/>
  <c r="E60" i="9"/>
  <c r="AV60" i="9"/>
  <c r="AX60" i="9"/>
  <c r="AK60" i="9"/>
  <c r="R60" i="9"/>
  <c r="D60" i="9"/>
  <c r="AS60" i="9"/>
  <c r="Y60" i="9"/>
  <c r="M60" i="9"/>
  <c r="N60" i="9" s="1"/>
  <c r="AR60" i="9"/>
  <c r="K60" i="9"/>
  <c r="L60" i="9" s="1"/>
  <c r="AP60" i="9"/>
  <c r="G60" i="9"/>
  <c r="H60" i="9" s="1"/>
  <c r="AA60" i="9"/>
  <c r="C60" i="9"/>
  <c r="Z60" i="9"/>
  <c r="B60" i="9"/>
  <c r="P60" i="9"/>
  <c r="T60" i="9" s="1"/>
  <c r="AW60" i="9"/>
  <c r="X60" i="9"/>
  <c r="Q60" i="9"/>
  <c r="U60" i="9"/>
  <c r="AT60" i="9"/>
  <c r="A61" i="9"/>
  <c r="AM61" i="9" l="1"/>
  <c r="AL61" i="9"/>
  <c r="AH61" i="9"/>
  <c r="AE61" i="9"/>
  <c r="AC61" i="9"/>
  <c r="AD61" i="9"/>
  <c r="AJ61" i="9"/>
  <c r="AI61" i="9"/>
  <c r="AG61" i="9"/>
  <c r="AF61" i="9"/>
  <c r="AT61" i="9"/>
  <c r="Z61" i="9"/>
  <c r="P61" i="9"/>
  <c r="T61" i="9" s="1"/>
  <c r="B61" i="9"/>
  <c r="AS61" i="9"/>
  <c r="Y61" i="9"/>
  <c r="M61" i="9"/>
  <c r="N61" i="9" s="1"/>
  <c r="AV61" i="9"/>
  <c r="AR61" i="9"/>
  <c r="X61" i="9"/>
  <c r="K61" i="9"/>
  <c r="L61" i="9" s="1"/>
  <c r="AQ61" i="9"/>
  <c r="V61" i="9"/>
  <c r="I61" i="9"/>
  <c r="J61" i="9" s="1"/>
  <c r="AX61" i="9"/>
  <c r="AK61" i="9"/>
  <c r="R61" i="9"/>
  <c r="D61" i="9"/>
  <c r="U61" i="9"/>
  <c r="S61" i="9"/>
  <c r="AZ61" i="9"/>
  <c r="Q61" i="9"/>
  <c r="AY61" i="9"/>
  <c r="G61" i="9"/>
  <c r="H61" i="9" s="1"/>
  <c r="AA61" i="9"/>
  <c r="AW61" i="9"/>
  <c r="AP61" i="9"/>
  <c r="AN61" i="9"/>
  <c r="E61" i="9"/>
  <c r="C61" i="9"/>
  <c r="A62" i="9"/>
  <c r="AM62" i="9" l="1"/>
  <c r="AL62" i="9"/>
  <c r="AD62" i="9"/>
  <c r="AJ62" i="9"/>
  <c r="AG62" i="9"/>
  <c r="AF62" i="9"/>
  <c r="AI62" i="9"/>
  <c r="AE62" i="9"/>
  <c r="AC62" i="9"/>
  <c r="AH62" i="9"/>
  <c r="AY62" i="9"/>
  <c r="AN62" i="9"/>
  <c r="S62" i="9"/>
  <c r="E62" i="9"/>
  <c r="AV62" i="9"/>
  <c r="AX62" i="9"/>
  <c r="AK62" i="9"/>
  <c r="R62" i="9"/>
  <c r="D62" i="9"/>
  <c r="AW62" i="9"/>
  <c r="AA62" i="9"/>
  <c r="Q62" i="9"/>
  <c r="C62" i="9"/>
  <c r="AT62" i="9"/>
  <c r="Z62" i="9"/>
  <c r="P62" i="9"/>
  <c r="T62" i="9" s="1"/>
  <c r="B62" i="9"/>
  <c r="AS62" i="9"/>
  <c r="AQ62" i="9"/>
  <c r="V62" i="9"/>
  <c r="I62" i="9"/>
  <c r="J62" i="9" s="1"/>
  <c r="K62" i="9"/>
  <c r="L62" i="9" s="1"/>
  <c r="AZ62" i="9"/>
  <c r="G62" i="9"/>
  <c r="H62" i="9" s="1"/>
  <c r="AR62" i="9"/>
  <c r="AP62" i="9"/>
  <c r="U62" i="9"/>
  <c r="X62" i="9"/>
  <c r="Y62" i="9"/>
  <c r="M62" i="9"/>
  <c r="N62" i="9" s="1"/>
  <c r="A63" i="9"/>
  <c r="AM63" i="9" l="1"/>
  <c r="AL63" i="9"/>
  <c r="AD63" i="9"/>
  <c r="AG63" i="9"/>
  <c r="AF63" i="9"/>
  <c r="AJ63" i="9"/>
  <c r="AE63" i="9"/>
  <c r="AI63" i="9"/>
  <c r="AH63" i="9"/>
  <c r="AC63" i="9"/>
  <c r="AV63" i="9"/>
  <c r="AR63" i="9"/>
  <c r="X63" i="9"/>
  <c r="K63" i="9"/>
  <c r="L63" i="9" s="1"/>
  <c r="AQ63" i="9"/>
  <c r="V63" i="9"/>
  <c r="I63" i="9"/>
  <c r="J63" i="9" s="1"/>
  <c r="AZ63" i="9"/>
  <c r="AP63" i="9"/>
  <c r="U63" i="9"/>
  <c r="G63" i="9"/>
  <c r="H63" i="9" s="1"/>
  <c r="AY63" i="9"/>
  <c r="AN63" i="9"/>
  <c r="S63" i="9"/>
  <c r="E63" i="9"/>
  <c r="AX63" i="9"/>
  <c r="AK63" i="9"/>
  <c r="R63" i="9"/>
  <c r="D63" i="9"/>
  <c r="AT63" i="9"/>
  <c r="Z63" i="9"/>
  <c r="P63" i="9"/>
  <c r="T63" i="9" s="1"/>
  <c r="B63" i="9"/>
  <c r="C63" i="9"/>
  <c r="AW63" i="9"/>
  <c r="AS63" i="9"/>
  <c r="M63" i="9"/>
  <c r="N63" i="9" s="1"/>
  <c r="AA63" i="9"/>
  <c r="Y63" i="9"/>
  <c r="Q63" i="9"/>
  <c r="A64" i="9"/>
  <c r="AM64" i="9" l="1"/>
  <c r="AL64" i="9"/>
  <c r="AJ64" i="9"/>
  <c r="AC64" i="9"/>
  <c r="AI64" i="9"/>
  <c r="AH64" i="9"/>
  <c r="AG64" i="9"/>
  <c r="AF64" i="9"/>
  <c r="AD64" i="9"/>
  <c r="AE64" i="9"/>
  <c r="AW64" i="9"/>
  <c r="AA64" i="9"/>
  <c r="Q64" i="9"/>
  <c r="C64" i="9"/>
  <c r="AT64" i="9"/>
  <c r="Z64" i="9"/>
  <c r="P64" i="9"/>
  <c r="T64" i="9" s="1"/>
  <c r="B64" i="9"/>
  <c r="AS64" i="9"/>
  <c r="Y64" i="9"/>
  <c r="M64" i="9"/>
  <c r="N64" i="9" s="1"/>
  <c r="AR64" i="9"/>
  <c r="X64" i="9"/>
  <c r="K64" i="9"/>
  <c r="L64" i="9" s="1"/>
  <c r="AQ64" i="9"/>
  <c r="V64" i="9"/>
  <c r="I64" i="9"/>
  <c r="J64" i="9" s="1"/>
  <c r="AY64" i="9"/>
  <c r="AN64" i="9"/>
  <c r="S64" i="9"/>
  <c r="E64" i="9"/>
  <c r="AV64" i="9"/>
  <c r="G64" i="9"/>
  <c r="H64" i="9" s="1"/>
  <c r="D64" i="9"/>
  <c r="AZ64" i="9"/>
  <c r="AX64" i="9"/>
  <c r="U64" i="9"/>
  <c r="AK64" i="9"/>
  <c r="R64" i="9"/>
  <c r="AP64" i="9"/>
  <c r="A65" i="9"/>
  <c r="AM65" i="9" l="1"/>
  <c r="AL65" i="9"/>
  <c r="AJ65" i="9"/>
  <c r="AI65" i="9"/>
  <c r="AG65" i="9"/>
  <c r="AF65" i="9"/>
  <c r="AH65" i="9"/>
  <c r="AE65" i="9"/>
  <c r="AC65" i="9"/>
  <c r="AD65" i="9"/>
  <c r="AZ65" i="9"/>
  <c r="AP65" i="9"/>
  <c r="U65" i="9"/>
  <c r="G65" i="9"/>
  <c r="H65" i="9" s="1"/>
  <c r="AY65" i="9"/>
  <c r="AN65" i="9"/>
  <c r="S65" i="9"/>
  <c r="E65" i="9"/>
  <c r="AX65" i="9"/>
  <c r="AK65" i="9"/>
  <c r="R65" i="9"/>
  <c r="D65" i="9"/>
  <c r="AW65" i="9"/>
  <c r="AA65" i="9"/>
  <c r="Q65" i="9"/>
  <c r="C65" i="9"/>
  <c r="AT65" i="9"/>
  <c r="Z65" i="9"/>
  <c r="P65" i="9"/>
  <c r="T65" i="9" s="1"/>
  <c r="B65" i="9"/>
  <c r="AV65" i="9"/>
  <c r="AR65" i="9"/>
  <c r="X65" i="9"/>
  <c r="K65" i="9"/>
  <c r="L65" i="9" s="1"/>
  <c r="M65" i="9"/>
  <c r="N65" i="9" s="1"/>
  <c r="I65" i="9"/>
  <c r="J65" i="9" s="1"/>
  <c r="V65" i="9"/>
  <c r="Y65" i="9"/>
  <c r="AS65" i="9"/>
  <c r="AQ65" i="9"/>
  <c r="A66" i="9"/>
  <c r="AM66" i="9" l="1"/>
  <c r="AL66" i="9"/>
  <c r="AF66" i="9"/>
  <c r="AE66" i="9"/>
  <c r="AI66" i="9"/>
  <c r="AC66" i="9"/>
  <c r="AH66" i="9"/>
  <c r="AD66" i="9"/>
  <c r="AJ66" i="9"/>
  <c r="AG66" i="9"/>
  <c r="AS66" i="9"/>
  <c r="Y66" i="9"/>
  <c r="M66" i="9"/>
  <c r="N66" i="9" s="1"/>
  <c r="AR66" i="9"/>
  <c r="X66" i="9"/>
  <c r="K66" i="9"/>
  <c r="L66" i="9" s="1"/>
  <c r="AQ66" i="9"/>
  <c r="V66" i="9"/>
  <c r="I66" i="9"/>
  <c r="J66" i="9" s="1"/>
  <c r="AZ66" i="9"/>
  <c r="AP66" i="9"/>
  <c r="U66" i="9"/>
  <c r="G66" i="9"/>
  <c r="H66" i="9" s="1"/>
  <c r="AY66" i="9"/>
  <c r="AN66" i="9"/>
  <c r="S66" i="9"/>
  <c r="E66" i="9"/>
  <c r="AV66" i="9"/>
  <c r="AX66" i="9"/>
  <c r="AK66" i="9"/>
  <c r="R66" i="9"/>
  <c r="AW66" i="9"/>
  <c r="AA66" i="9"/>
  <c r="Q66" i="9"/>
  <c r="C66" i="9"/>
  <c r="Z66" i="9"/>
  <c r="P66" i="9"/>
  <c r="T66" i="9" s="1"/>
  <c r="D66" i="9"/>
  <c r="B66" i="9"/>
  <c r="AT66" i="9"/>
  <c r="A67" i="9"/>
  <c r="AM67" i="9" l="1"/>
  <c r="AL67" i="9"/>
  <c r="AI67" i="9"/>
  <c r="AH67" i="9"/>
  <c r="AC67" i="9"/>
  <c r="AD67" i="9"/>
  <c r="AG67" i="9"/>
  <c r="AF67" i="9"/>
  <c r="AJ67" i="9"/>
  <c r="AE67" i="9"/>
  <c r="AX67" i="9"/>
  <c r="AK67" i="9"/>
  <c r="R67" i="9"/>
  <c r="D67" i="9"/>
  <c r="AW67" i="9"/>
  <c r="AA67" i="9"/>
  <c r="Q67" i="9"/>
  <c r="C67" i="9"/>
  <c r="AT67" i="9"/>
  <c r="Z67" i="9"/>
  <c r="P67" i="9"/>
  <c r="T67" i="9" s="1"/>
  <c r="B67" i="9"/>
  <c r="AS67" i="9"/>
  <c r="Y67" i="9"/>
  <c r="M67" i="9"/>
  <c r="N67" i="9" s="1"/>
  <c r="AV67" i="9"/>
  <c r="AR67" i="9"/>
  <c r="X67" i="9"/>
  <c r="K67" i="9"/>
  <c r="L67" i="9" s="1"/>
  <c r="AQ67" i="9"/>
  <c r="V67" i="9"/>
  <c r="I67" i="9"/>
  <c r="J67" i="9" s="1"/>
  <c r="AZ67" i="9"/>
  <c r="AP67" i="9"/>
  <c r="U67" i="9"/>
  <c r="G67" i="9"/>
  <c r="H67" i="9" s="1"/>
  <c r="AY67" i="9"/>
  <c r="E67" i="9"/>
  <c r="AN67" i="9"/>
  <c r="S67" i="9"/>
  <c r="AH68" i="9" l="1"/>
  <c r="AG68" i="9"/>
  <c r="AC68" i="9"/>
  <c r="AF68" i="9"/>
  <c r="AD68" i="9"/>
  <c r="AE68" i="9"/>
  <c r="AI68" i="9"/>
  <c r="AJ68" i="9"/>
  <c r="AQ68" i="9"/>
  <c r="V68" i="9"/>
  <c r="I68" i="9"/>
  <c r="AZ68" i="9"/>
  <c r="AP68" i="9"/>
  <c r="U68" i="9"/>
  <c r="G68" i="9"/>
  <c r="AY68" i="9"/>
  <c r="AN68" i="9"/>
  <c r="S68" i="9"/>
  <c r="E68" i="9"/>
  <c r="AV68" i="9"/>
  <c r="AX68" i="9"/>
  <c r="AK68" i="9"/>
  <c r="R68" i="9"/>
  <c r="D68" i="9"/>
  <c r="AW68" i="9"/>
  <c r="AA68" i="9"/>
  <c r="Q68" i="9"/>
  <c r="C68" i="9"/>
  <c r="AT68" i="9"/>
  <c r="Z68" i="9"/>
  <c r="P68" i="9"/>
  <c r="B68" i="9"/>
  <c r="AS68" i="9"/>
  <c r="Y68" i="9"/>
  <c r="M68" i="9"/>
  <c r="AR68" i="9"/>
  <c r="X68" i="9"/>
  <c r="K68" i="9"/>
  <c r="N68" i="9" l="1"/>
  <c r="N69" i="9"/>
  <c r="T68" i="9"/>
  <c r="T69" i="9"/>
  <c r="H68" i="9"/>
  <c r="H69" i="9"/>
  <c r="J68" i="9"/>
  <c r="J69" i="9"/>
  <c r="L68" i="9"/>
  <c r="L69" i="9"/>
</calcChain>
</file>

<file path=xl/sharedStrings.xml><?xml version="1.0" encoding="utf-8"?>
<sst xmlns="http://schemas.openxmlformats.org/spreadsheetml/2006/main" count="397" uniqueCount="298">
  <si>
    <t>Date</t>
  </si>
  <si>
    <t>Cash and Short-Term Investments</t>
  </si>
  <si>
    <t>Operating Receivables Days</t>
  </si>
  <si>
    <t>Inventory (incl. Cap. Int.) Days</t>
  </si>
  <si>
    <t>Operating Payables Days</t>
  </si>
  <si>
    <t>Net Margin</t>
  </si>
  <si>
    <t>Gross Margin (excl. dep. and amort)%</t>
  </si>
  <si>
    <t>SG&amp;A (excl. dep. and amort)%</t>
  </si>
  <si>
    <t>Research and Development%</t>
  </si>
  <si>
    <t>Operating Cushion %</t>
  </si>
  <si>
    <t>Reported Net Margin Cont. Op.</t>
  </si>
  <si>
    <t>Reported Operating Cash Margin</t>
  </si>
  <si>
    <t>Reported Free Cash Mgn.</t>
  </si>
  <si>
    <t>Reported Inc. Taxes Paid to Rev</t>
  </si>
  <si>
    <t>Composite Cash Cycle</t>
  </si>
  <si>
    <t>Name in Report</t>
  </si>
  <si>
    <t>Name in CFA Data</t>
  </si>
  <si>
    <t>Operating Cash Flow</t>
  </si>
  <si>
    <t>Cash and Short Term Investments</t>
  </si>
  <si>
    <t>Operating Cash Margin</t>
  </si>
  <si>
    <t>Free Cash Margin</t>
  </si>
  <si>
    <t>Calculated from Operating Receivables Days + Inventory (incl. Cap. Int.) Days - Operating Payables Days</t>
  </si>
  <si>
    <t>Receivables Days</t>
  </si>
  <si>
    <t>Inventory Days</t>
  </si>
  <si>
    <t>Payables Days</t>
  </si>
  <si>
    <t>Income Taxes Paid to Revenue %</t>
  </si>
  <si>
    <t>Gross Margin (before depr) %</t>
  </si>
  <si>
    <t>SG&amp;A (before depr) %</t>
  </si>
  <si>
    <t>Median Free Cash Flow</t>
  </si>
  <si>
    <t>% Change</t>
  </si>
  <si>
    <t>Table 1: Margins</t>
  </si>
  <si>
    <t>Revenue</t>
  </si>
  <si>
    <t>Table 2: Cash Flow Measures</t>
  </si>
  <si>
    <t>Table 3: Profitability</t>
  </si>
  <si>
    <t>Revenue from Core Operations</t>
  </si>
  <si>
    <t>SG&amp;A (before depr.) %</t>
  </si>
  <si>
    <t>R&amp;D %</t>
  </si>
  <si>
    <t>Table 4: Efficiency</t>
  </si>
  <si>
    <t>Calculated from Revenue from Core Operations * Reported Free Cash Margin</t>
  </si>
  <si>
    <t>Reported Cash Provided by Operating Activities</t>
  </si>
  <si>
    <t>Operating Cash Margin (%)</t>
  </si>
  <si>
    <t>Free Cash Margin (%)</t>
  </si>
  <si>
    <t>Capital Expenditures to Revenue (%)</t>
  </si>
  <si>
    <t>Reported Cap Ex to Rev</t>
  </si>
  <si>
    <t>No. of Firms</t>
  </si>
  <si>
    <t>Cash Cycle (Revenue Days)</t>
  </si>
  <si>
    <t>Receivables (Revenue Days)</t>
  </si>
  <si>
    <t>Inventory (Revenue Days)</t>
  </si>
  <si>
    <t>Payables (Revenue Days)</t>
  </si>
  <si>
    <t>Earnings Quality Indicator</t>
  </si>
  <si>
    <t>Sustainable Net Margin</t>
  </si>
  <si>
    <t>Tables</t>
  </si>
  <si>
    <t>Exhibits</t>
  </si>
  <si>
    <t>Operating Cash Flow ($Millions)</t>
  </si>
  <si>
    <t>Free Cash Flow ($Millions)</t>
  </si>
  <si>
    <t>Cash and Short-Term Investments ($Millions)</t>
  </si>
  <si>
    <t>Revenue ($Millions)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</si>
  <si>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</si>
  <si>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</si>
  <si>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</si>
  <si>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</si>
  <si>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</si>
  <si>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</si>
  <si>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</si>
  <si>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</si>
  <si>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</si>
  <si>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</si>
  <si>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</si>
  <si>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</si>
  <si>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</si>
  <si>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</si>
  <si>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</si>
  <si>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</si>
  <si>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</si>
  <si>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</si>
  <si>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</si>
  <si>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</si>
  <si>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</si>
  <si>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</si>
  <si>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</si>
  <si>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</si>
  <si>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</si>
  <si>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</si>
  <si>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</si>
  <si>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</si>
  <si>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</si>
  <si>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</si>
  <si>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</si>
  <si>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</si>
  <si>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</si>
  <si>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</si>
  <si>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</si>
  <si>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</si>
  <si>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</si>
  <si>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</si>
  <si>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</si>
  <si>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</si>
  <si>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</si>
  <si>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</si>
  <si>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</si>
  <si>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</si>
  <si>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</si>
  <si>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</si>
  <si>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</si>
  <si>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</si>
  <si>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</si>
  <si>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</si>
  <si>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</si>
  <si>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</si>
  <si>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</si>
  <si>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</si>
  <si>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</si>
  <si>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</si>
  <si>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</si>
  <si>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</si>
  <si>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</si>
  <si>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</si>
  <si>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</si>
  <si>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</si>
  <si>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GGROUP</t>
  </si>
  <si>
    <t>PERIOD</t>
  </si>
  <si>
    <t>DATADATE</t>
  </si>
  <si>
    <t>ATQ</t>
  </si>
  <si>
    <t>ACOQ</t>
  </si>
  <si>
    <t>APQ</t>
  </si>
  <si>
    <t>CHEQ</t>
  </si>
  <si>
    <t>COGSQ</t>
  </si>
  <si>
    <t>DPQ</t>
  </si>
  <si>
    <t>DRCQ</t>
  </si>
  <si>
    <t>DRLTQ</t>
  </si>
  <si>
    <t>IBQ</t>
  </si>
  <si>
    <t>INVTQ</t>
  </si>
  <si>
    <t>LCOQ</t>
  </si>
  <si>
    <t>NIQ</t>
  </si>
  <si>
    <t>OIBDPQ</t>
  </si>
  <si>
    <t>PIQ</t>
  </si>
  <si>
    <t>RECTQ</t>
  </si>
  <si>
    <t>REVTQ</t>
  </si>
  <si>
    <t>TEQQ</t>
  </si>
  <si>
    <t>TXTQ</t>
  </si>
  <si>
    <t>XRDQ</t>
  </si>
  <si>
    <t>XSGAQ</t>
  </si>
  <si>
    <t>CAPXQ</t>
  </si>
  <si>
    <t>OANCFQ</t>
  </si>
  <si>
    <t>TXPDQ</t>
  </si>
  <si>
    <t>INTPNQ</t>
  </si>
  <si>
    <t>OCM</t>
  </si>
  <si>
    <t>FCF</t>
  </si>
  <si>
    <t>FCM</t>
  </si>
  <si>
    <t>NM</t>
  </si>
  <si>
    <t>EQI</t>
  </si>
  <si>
    <t>CapEx_Rev</t>
  </si>
  <si>
    <t>CashST_Rev</t>
  </si>
  <si>
    <t>OC</t>
  </si>
  <si>
    <t>GP</t>
  </si>
  <si>
    <t>GM</t>
  </si>
  <si>
    <t>COS_Rev</t>
  </si>
  <si>
    <t>SGA_Rev</t>
  </si>
  <si>
    <t>Lev</t>
  </si>
  <si>
    <t>DefRev</t>
  </si>
  <si>
    <t>DefRev_Rev</t>
  </si>
  <si>
    <t>Accr_Rev</t>
  </si>
  <si>
    <t>CCP</t>
  </si>
  <si>
    <t>Eff_Tax</t>
  </si>
  <si>
    <t>AR_Days</t>
  </si>
  <si>
    <t>Inv_Days</t>
  </si>
  <si>
    <t>AP_Days</t>
  </si>
  <si>
    <t>Cash_Cycle</t>
  </si>
  <si>
    <t>ROE</t>
  </si>
  <si>
    <t>ROA</t>
  </si>
  <si>
    <t>FCP</t>
  </si>
  <si>
    <t>Cash and Short-Term Investments to Revenue %</t>
  </si>
  <si>
    <t>Obs</t>
  </si>
  <si>
    <t>GSECTOR</t>
  </si>
  <si>
    <t>Total Assets</t>
  </si>
  <si>
    <t>Prepaid Expenses</t>
  </si>
  <si>
    <t>Accounts Payable</t>
  </si>
  <si>
    <t>Depreciation/Amortization</t>
  </si>
  <si>
    <t>Deferred Revenue - Current</t>
  </si>
  <si>
    <t>Deferred Revenue - LT</t>
  </si>
  <si>
    <t>Net Income Before Ext. Items</t>
  </si>
  <si>
    <t>Inventory</t>
  </si>
  <si>
    <t>Accrued Expenses Payable</t>
  </si>
  <si>
    <t>Accounts Receivable</t>
  </si>
  <si>
    <t>Stockholders Equity</t>
  </si>
  <si>
    <t>Income Tax Provision</t>
  </si>
  <si>
    <t>R&amp;D</t>
  </si>
  <si>
    <t>CapEx</t>
  </si>
  <si>
    <t>Operating Cash Flow (OCF)</t>
  </si>
  <si>
    <t>Income Taxes Paid</t>
  </si>
  <si>
    <t>Interest Paid</t>
  </si>
  <si>
    <t>Free Cash Flow</t>
  </si>
  <si>
    <t>Operating Cushion</t>
  </si>
  <si>
    <t>Gross Profit (excl. Depr/Amort)</t>
  </si>
  <si>
    <t>Asset Turnover</t>
  </si>
  <si>
    <t>Leverage</t>
  </si>
  <si>
    <t>Deferred Revenue</t>
  </si>
  <si>
    <t>Core Cash Profile</t>
  </si>
  <si>
    <t>Effective Tax Rate</t>
  </si>
  <si>
    <t>Receivables Revenue Days</t>
  </si>
  <si>
    <t>Inventory Revenue Days</t>
  </si>
  <si>
    <t>Payables Revenue Days</t>
  </si>
  <si>
    <t>Return on Equity</t>
  </si>
  <si>
    <t>Return on Assets</t>
  </si>
  <si>
    <t>Free Cash Profile</t>
  </si>
  <si>
    <t>Cash Cycle</t>
  </si>
  <si>
    <t/>
  </si>
  <si>
    <t>Cost of Sales (excl. Depr/Amort)</t>
  </si>
  <si>
    <t>Operating Profit (excl. Depr/Amort)</t>
  </si>
  <si>
    <t>Reported Pretax Income</t>
  </si>
  <si>
    <t>SG&amp;A (includes R&amp;D, excludes Depr/Amort)</t>
  </si>
  <si>
    <t>Reported Net Margin</t>
  </si>
  <si>
    <t>Reported Net Income (excl. noncontrolling interests)</t>
  </si>
  <si>
    <t>Core Cash Profile%</t>
  </si>
  <si>
    <t>Free Cash Profile%</t>
  </si>
  <si>
    <t>Rptd. Net Margin (%)</t>
  </si>
  <si>
    <t>Rptd. Earnings Quality Indicator</t>
  </si>
  <si>
    <t>Rptd. Net Margin</t>
  </si>
  <si>
    <t>SEI</t>
  </si>
  <si>
    <t>Sustainable Earnings Indicator</t>
  </si>
  <si>
    <t>SNM</t>
  </si>
  <si>
    <t>Cash &amp; Short-term Investments</t>
  </si>
  <si>
    <t>ATO</t>
  </si>
  <si>
    <t>Dividends &amp; Stock Repurchases to Revenue%</t>
  </si>
  <si>
    <t>OWC_Rev</t>
  </si>
  <si>
    <t>Capital Expenditures to Revenue</t>
  </si>
  <si>
    <t>Cash and Short-Term Investments to Revenue</t>
  </si>
  <si>
    <t>Gross Margin (excl. Depr/Amort)</t>
  </si>
  <si>
    <t>Cost of Sales to Revenue (excl. Depr/Amort)</t>
  </si>
  <si>
    <t>SG&amp;A to Revenue (excl. Depr/Amort)</t>
  </si>
  <si>
    <t>Taxes Paid to Revenue</t>
  </si>
  <si>
    <t>Accrual to Revenue</t>
  </si>
  <si>
    <t>Prepaid Expenses to Revenue</t>
  </si>
  <si>
    <t>SEN</t>
  </si>
  <si>
    <t>DVINTFQ</t>
  </si>
  <si>
    <t>ESUBQ</t>
  </si>
  <si>
    <t>NIITQ</t>
  </si>
  <si>
    <t>UNIAMIQ</t>
  </si>
  <si>
    <t>XINTQ</t>
  </si>
  <si>
    <t>DVQ</t>
  </si>
  <si>
    <t>PRSTKCQ</t>
  </si>
  <si>
    <t>CHECHQ</t>
  </si>
  <si>
    <t>OWC</t>
  </si>
  <si>
    <t>SEG</t>
  </si>
  <si>
    <t>SETX</t>
  </si>
  <si>
    <t>Net Interest Income</t>
  </si>
  <si>
    <t>Interest Expense</t>
  </si>
  <si>
    <t>Dividends Paid</t>
  </si>
  <si>
    <t>Stock Repurchases</t>
  </si>
  <si>
    <t>Operating Working Capital</t>
  </si>
  <si>
    <t>Sustainable Earnings Tax</t>
  </si>
  <si>
    <t>Table 5: Free Cash Profile</t>
  </si>
  <si>
    <t>Table 6: Earnings Quality</t>
  </si>
  <si>
    <t>Table 7: Return on Equity</t>
  </si>
  <si>
    <t>AR_Rev</t>
  </si>
  <si>
    <t>Inv_Rev</t>
  </si>
  <si>
    <t>AP_Rev</t>
  </si>
  <si>
    <t>Op. Work. Capital to Revenue</t>
  </si>
  <si>
    <t>AR to Revenue</t>
  </si>
  <si>
    <t>Inventory to Revenue</t>
  </si>
  <si>
    <t>AP to Revenue</t>
  </si>
  <si>
    <t>Prepaids to Revenue</t>
  </si>
  <si>
    <t>Accruals to Revenue</t>
  </si>
  <si>
    <t>Deferred Revenue to Revenue</t>
  </si>
  <si>
    <t>CapEx to Revenue</t>
  </si>
  <si>
    <t>Ppd_Rev</t>
  </si>
  <si>
    <t>Tax_Rev</t>
  </si>
  <si>
    <t>Operating Working Capital to Revenue</t>
  </si>
  <si>
    <t>Taxes to Revenue</t>
  </si>
  <si>
    <t>DivStk_Rev</t>
  </si>
  <si>
    <t>DivStk</t>
  </si>
  <si>
    <t>Dividends and Interest Income</t>
  </si>
  <si>
    <t>Equity in Earnings</t>
  </si>
  <si>
    <t>Change in Cash</t>
  </si>
  <si>
    <t>Dividends &amp; Stock Repurchases</t>
  </si>
  <si>
    <t>Sustainable Earnings, Gross</t>
  </si>
  <si>
    <t>Sustainable Earnings, Net</t>
  </si>
  <si>
    <t>Receivables to Revenue</t>
  </si>
  <si>
    <t>Payables to Revenue</t>
  </si>
  <si>
    <t>Income Taxes to Revenue (%)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</si>
  <si>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</si>
  <si>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</si>
  <si>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</si>
  <si>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</si>
  <si>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</si>
  <si>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</si>
  <si>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</si>
  <si>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</si>
  <si>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</si>
  <si>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</si>
  <si>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</si>
  <si>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</si>
  <si>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GICS Industry Group: 5020-Media</t>
  </si>
  <si>
    <t>2018Q3</t>
  </si>
  <si>
    <t>2018Q4</t>
  </si>
  <si>
    <t>2019Q1</t>
  </si>
  <si>
    <t>2019Q2</t>
  </si>
  <si>
    <t>2019Q3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</si>
</sst>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;\(&quot;$&quot;#,##0.00\)"/>
    <numFmt numFmtId="167" formatCode="#,##0.00;[Red]\(#,##0.00\);&quot; - 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9"/>
      <name val="Verdana"/>
      <family val="2"/>
    </font>
    <font>
      <b/>
      <sz val="8"/>
      <color indexed="9"/>
      <name val="Verdana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3" fillId="4" borderId="2" xfId="0" applyFont="1" applyFill="1" applyBorder="1"/>
    <xf numFmtId="0" fontId="3" fillId="4" borderId="3" xfId="0" applyFont="1" applyFill="1" applyBorder="1"/>
    <xf numFmtId="10" fontId="0" fillId="0" borderId="0" xfId="0" applyNumberFormat="1"/>
    <xf numFmtId="10" fontId="0" fillId="0" borderId="0" xfId="3" applyNumberFormat="1" applyFont="1"/>
    <xf numFmtId="164" fontId="0" fillId="0" borderId="0" xfId="0" applyNumberFormat="1"/>
    <xf numFmtId="3" fontId="0" fillId="0" borderId="0" xfId="0" applyNumberFormat="1"/>
    <xf numFmtId="43" fontId="0" fillId="0" borderId="0" xfId="1" applyFont="1"/>
    <xf numFmtId="165" fontId="0" fillId="0" borderId="0" xfId="1" applyNumberFormat="1" applyFont="1"/>
    <xf numFmtId="3" fontId="0" fillId="0" borderId="0" xfId="1" applyNumberFormat="1" applyFont="1"/>
    <xf numFmtId="43" fontId="0" fillId="0" borderId="0" xfId="0" applyNumberFormat="1"/>
    <xf numFmtId="1" fontId="0" fillId="0" borderId="0" xfId="0" applyNumberFormat="1" applyAlignment="1">
      <alignment horizontal="center"/>
    </xf>
    <xf numFmtId="0" fontId="2" fillId="4" borderId="3" xfId="0" applyFon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8" fillId="0" borderId="0" xfId="0" applyFont="1"/>
    <xf numFmtId="0" fontId="9" fillId="0" borderId="0" xfId="0" applyFont="1"/>
    <xf numFmtId="164" fontId="11" fillId="5" borderId="19" xfId="0" applyNumberFormat="1" applyFont="1" applyFill="1" applyBorder="1"/>
    <xf numFmtId="10" fontId="12" fillId="0" borderId="0" xfId="3" applyNumberFormat="1" applyFont="1" applyFill="1" applyBorder="1"/>
    <xf numFmtId="164" fontId="11" fillId="7" borderId="19" xfId="0" applyNumberFormat="1" applyFont="1" applyFill="1" applyBorder="1"/>
    <xf numFmtId="164" fontId="12" fillId="0" borderId="2" xfId="3" applyNumberFormat="1" applyFont="1" applyFill="1" applyBorder="1"/>
    <xf numFmtId="164" fontId="12" fillId="3" borderId="3" xfId="3" applyNumberFormat="1" applyFont="1" applyFill="1" applyBorder="1"/>
    <xf numFmtId="164" fontId="12" fillId="0" borderId="3" xfId="3" applyNumberFormat="1" applyFont="1" applyFill="1" applyBorder="1"/>
    <xf numFmtId="164" fontId="12" fillId="6" borderId="3" xfId="3" applyNumberFormat="1" applyFont="1" applyFill="1" applyBorder="1"/>
    <xf numFmtId="3" fontId="12" fillId="6" borderId="3" xfId="3" applyNumberFormat="1" applyFont="1" applyFill="1" applyBorder="1"/>
    <xf numFmtId="10" fontId="12" fillId="6" borderId="3" xfId="3" applyNumberFormat="1" applyFont="1" applyFill="1" applyBorder="1"/>
    <xf numFmtId="3" fontId="12" fillId="6" borderId="1" xfId="3" applyNumberFormat="1" applyFont="1" applyFill="1" applyBorder="1"/>
    <xf numFmtId="3" fontId="12" fillId="6" borderId="17" xfId="3" applyNumberFormat="1" applyFont="1" applyFill="1" applyBorder="1"/>
    <xf numFmtId="2" fontId="12" fillId="6" borderId="3" xfId="3" applyNumberFormat="1" applyFont="1" applyFill="1" applyBorder="1"/>
    <xf numFmtId="10" fontId="12" fillId="6" borderId="17" xfId="3" applyNumberFormat="1" applyFont="1" applyFill="1" applyBorder="1"/>
    <xf numFmtId="14" fontId="7" fillId="0" borderId="0" xfId="0" applyNumberFormat="1" applyFont="1"/>
    <xf numFmtId="0" fontId="5" fillId="0" borderId="0" xfId="0" applyFont="1"/>
    <xf numFmtId="0" fontId="10" fillId="4" borderId="4" xfId="0" applyFont="1" applyFill="1" applyBorder="1" applyAlignment="1">
      <alignment horizontal="center"/>
    </xf>
    <xf numFmtId="10" fontId="10" fillId="4" borderId="4" xfId="0" applyNumberFormat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10" fontId="10" fillId="4" borderId="1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0" borderId="0" xfId="0" applyFont="1" applyAlignment="1"/>
    <xf numFmtId="3" fontId="12" fillId="2" borderId="19" xfId="3" applyNumberFormat="1" applyFont="1" applyFill="1" applyBorder="1" applyAlignment="1">
      <alignment horizontal="center"/>
    </xf>
    <xf numFmtId="10" fontId="12" fillId="2" borderId="19" xfId="3" applyNumberFormat="1" applyFont="1" applyFill="1" applyBorder="1" applyAlignment="1">
      <alignment horizontal="center"/>
    </xf>
    <xf numFmtId="3" fontId="12" fillId="3" borderId="19" xfId="3" applyNumberFormat="1" applyFont="1" applyFill="1" applyBorder="1" applyAlignment="1">
      <alignment horizontal="center"/>
    </xf>
    <xf numFmtId="10" fontId="12" fillId="3" borderId="19" xfId="3" applyNumberFormat="1" applyFont="1" applyFill="1" applyBorder="1" applyAlignment="1">
      <alignment horizontal="center"/>
    </xf>
    <xf numFmtId="3" fontId="12" fillId="2" borderId="23" xfId="3" applyNumberFormat="1" applyFont="1" applyFill="1" applyBorder="1" applyAlignment="1">
      <alignment horizontal="center"/>
    </xf>
    <xf numFmtId="10" fontId="12" fillId="2" borderId="22" xfId="3" applyNumberFormat="1" applyFont="1" applyFill="1" applyBorder="1" applyAlignment="1">
      <alignment horizontal="center"/>
    </xf>
    <xf numFmtId="10" fontId="12" fillId="2" borderId="23" xfId="3" applyNumberFormat="1" applyFont="1" applyFill="1" applyBorder="1" applyAlignment="1">
      <alignment horizontal="center"/>
    </xf>
    <xf numFmtId="3" fontId="12" fillId="3" borderId="1" xfId="3" applyNumberFormat="1" applyFont="1" applyFill="1" applyBorder="1" applyAlignment="1">
      <alignment horizontal="center"/>
    </xf>
    <xf numFmtId="10" fontId="12" fillId="3" borderId="21" xfId="3" applyNumberFormat="1" applyFont="1" applyFill="1" applyBorder="1" applyAlignment="1">
      <alignment horizontal="center"/>
    </xf>
    <xf numFmtId="10" fontId="12" fillId="3" borderId="1" xfId="3" applyNumberFormat="1" applyFont="1" applyFill="1" applyBorder="1" applyAlignment="1">
      <alignment horizontal="center"/>
    </xf>
    <xf numFmtId="3" fontId="12" fillId="2" borderId="1" xfId="3" applyNumberFormat="1" applyFont="1" applyFill="1" applyBorder="1" applyAlignment="1">
      <alignment horizontal="center"/>
    </xf>
    <xf numFmtId="10" fontId="12" fillId="2" borderId="21" xfId="3" applyNumberFormat="1" applyFont="1" applyFill="1" applyBorder="1" applyAlignment="1">
      <alignment horizontal="center"/>
    </xf>
    <xf numFmtId="10" fontId="12" fillId="2" borderId="1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3" borderId="1" xfId="1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23" xfId="1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12" fillId="3" borderId="21" xfId="0" applyNumberFormat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12" fillId="3" borderId="1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" fillId="0" borderId="0" xfId="0" applyFont="1"/>
    <xf numFmtId="0" fontId="10" fillId="4" borderId="4" xfId="0" applyFont="1" applyFill="1" applyBorder="1" applyAlignment="1">
      <alignment horizontal="center" vertical="center" wrapText="1"/>
    </xf>
    <xf numFmtId="10" fontId="10" fillId="4" borderId="4" xfId="0" applyNumberFormat="1" applyFont="1" applyFill="1" applyBorder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0" fontId="15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7" fontId="12" fillId="2" borderId="1" xfId="3" applyNumberFormat="1" applyFont="1" applyFill="1" applyBorder="1" applyAlignment="1">
      <alignment horizontal="center"/>
    </xf>
    <xf numFmtId="167" fontId="12" fillId="3" borderId="1" xfId="3" applyNumberFormat="1" applyFont="1" applyFill="1" applyBorder="1" applyAlignment="1">
      <alignment horizontal="center"/>
    </xf>
    <xf numFmtId="10" fontId="7" fillId="0" borderId="0" xfId="3" applyNumberFormat="1" applyFont="1"/>
    <xf numFmtId="10" fontId="9" fillId="0" borderId="0" xfId="3" applyNumberFormat="1" applyFont="1"/>
    <xf numFmtId="10" fontId="10" fillId="4" borderId="4" xfId="3" applyNumberFormat="1" applyFont="1" applyFill="1" applyBorder="1" applyAlignment="1">
      <alignment horizontal="center" vertical="center" wrapText="1"/>
    </xf>
    <xf numFmtId="10" fontId="10" fillId="4" borderId="4" xfId="3" applyNumberFormat="1" applyFont="1" applyFill="1" applyBorder="1" applyAlignment="1">
      <alignment horizontal="center"/>
    </xf>
    <xf numFmtId="10" fontId="12" fillId="3" borderId="22" xfId="3" applyNumberFormat="1" applyFont="1" applyFill="1" applyBorder="1" applyAlignment="1">
      <alignment horizontal="center"/>
    </xf>
    <xf numFmtId="10" fontId="12" fillId="3" borderId="23" xfId="3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</cellXfs>
  <cellStyles count="6">
    <cellStyle name="Comma" xfId="1" builtinId="3"/>
    <cellStyle name="Comma 2" xfId="5"/>
    <cellStyle name="Currency 2" xfId="4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Tables!$E$6:$E$120</c:f>
              <c:numCache>
                <c:formatCode>0.00%</c:formatCode>
                <c:ptCount val="115"/>
                <c:pt idx="0">
                  <c:v>4.4028471999999999E-2</c:v>
                </c:pt>
                <c:pt idx="1">
                  <c:v>3.0416399600000001E-2</c:v>
                </c:pt>
                <c:pt idx="2">
                  <c:v>3.0461739299999999E-2</c:v>
                </c:pt>
                <c:pt idx="3">
                  <c:v>3.0218664700000002E-2</c:v>
                </c:pt>
                <c:pt idx="4">
                  <c:v>4.7189648999999998E-3</c:v>
                </c:pt>
                <c:pt idx="5">
                  <c:v>2.1758041799999999E-2</c:v>
                </c:pt>
                <c:pt idx="6">
                  <c:v>3.06587431E-2</c:v>
                </c:pt>
                <c:pt idx="7">
                  <c:v>3.1600642999999998E-2</c:v>
                </c:pt>
                <c:pt idx="8">
                  <c:v>5.5212368400000003E-2</c:v>
                </c:pt>
                <c:pt idx="9">
                  <c:v>7.0210417600000005E-2</c:v>
                </c:pt>
                <c:pt idx="10">
                  <c:v>8.2085338999999993E-2</c:v>
                </c:pt>
                <c:pt idx="11">
                  <c:v>8.9455400199999993E-2</c:v>
                </c:pt>
                <c:pt idx="12">
                  <c:v>9.5318951999999998E-2</c:v>
                </c:pt>
                <c:pt idx="13">
                  <c:v>0.1000576509</c:v>
                </c:pt>
                <c:pt idx="14">
                  <c:v>9.4745733200000001E-2</c:v>
                </c:pt>
                <c:pt idx="15">
                  <c:v>0.1058991546</c:v>
                </c:pt>
                <c:pt idx="16">
                  <c:v>0.1045457838</c:v>
                </c:pt>
                <c:pt idx="17">
                  <c:v>9.8327488599999999E-2</c:v>
                </c:pt>
                <c:pt idx="18">
                  <c:v>9.2888842400000005E-2</c:v>
                </c:pt>
                <c:pt idx="19">
                  <c:v>0.1050355707</c:v>
                </c:pt>
                <c:pt idx="20">
                  <c:v>9.4076732900000001E-2</c:v>
                </c:pt>
                <c:pt idx="21">
                  <c:v>8.8785850700000002E-2</c:v>
                </c:pt>
                <c:pt idx="22">
                  <c:v>8.7677558799999999E-2</c:v>
                </c:pt>
                <c:pt idx="23">
                  <c:v>5.4818391899999999E-2</c:v>
                </c:pt>
                <c:pt idx="24">
                  <c:v>5.6607277300000002E-2</c:v>
                </c:pt>
                <c:pt idx="25">
                  <c:v>7.0832712399999997E-2</c:v>
                </c:pt>
                <c:pt idx="26">
                  <c:v>7.6320414500000003E-2</c:v>
                </c:pt>
                <c:pt idx="27">
                  <c:v>8.5004530499999995E-2</c:v>
                </c:pt>
                <c:pt idx="28">
                  <c:v>8.4494834699999993E-2</c:v>
                </c:pt>
                <c:pt idx="29">
                  <c:v>7.9007713600000001E-2</c:v>
                </c:pt>
                <c:pt idx="30">
                  <c:v>7.9599835399999999E-2</c:v>
                </c:pt>
                <c:pt idx="31">
                  <c:v>7.7372553999999996E-2</c:v>
                </c:pt>
                <c:pt idx="32">
                  <c:v>8.9277316800000006E-2</c:v>
                </c:pt>
                <c:pt idx="33">
                  <c:v>8.8703684800000002E-2</c:v>
                </c:pt>
                <c:pt idx="34">
                  <c:v>0.1022117697</c:v>
                </c:pt>
                <c:pt idx="35">
                  <c:v>9.1103277299999993E-2</c:v>
                </c:pt>
                <c:pt idx="36">
                  <c:v>9.8824283299999996E-2</c:v>
                </c:pt>
                <c:pt idx="37">
                  <c:v>8.4336530500000007E-2</c:v>
                </c:pt>
                <c:pt idx="38">
                  <c:v>8.7190952000000002E-2</c:v>
                </c:pt>
                <c:pt idx="39">
                  <c:v>7.9451557899999997E-2</c:v>
                </c:pt>
                <c:pt idx="40">
                  <c:v>9.2317651400000006E-2</c:v>
                </c:pt>
                <c:pt idx="41">
                  <c:v>9.9121646999999993E-2</c:v>
                </c:pt>
                <c:pt idx="42">
                  <c:v>9.7187745300000003E-2</c:v>
                </c:pt>
                <c:pt idx="43">
                  <c:v>9.8351908200000004E-2</c:v>
                </c:pt>
                <c:pt idx="44">
                  <c:v>9.41143334E-2</c:v>
                </c:pt>
                <c:pt idx="45">
                  <c:v>9.4124237200000002E-2</c:v>
                </c:pt>
                <c:pt idx="46">
                  <c:v>9.5358980199999999E-2</c:v>
                </c:pt>
                <c:pt idx="47">
                  <c:v>9.7149833699999993E-2</c:v>
                </c:pt>
                <c:pt idx="48">
                  <c:v>8.5244847900000004E-2</c:v>
                </c:pt>
                <c:pt idx="49">
                  <c:v>8.8578933499999998E-2</c:v>
                </c:pt>
                <c:pt idx="50">
                  <c:v>9.8471986999999997E-2</c:v>
                </c:pt>
                <c:pt idx="51">
                  <c:v>9.4680235400000007E-2</c:v>
                </c:pt>
                <c:pt idx="52">
                  <c:v>9.8929066100000004E-2</c:v>
                </c:pt>
                <c:pt idx="53">
                  <c:v>9.6428741700000001E-2</c:v>
                </c:pt>
                <c:pt idx="54">
                  <c:v>9.2078291500000006E-2</c:v>
                </c:pt>
                <c:pt idx="55">
                  <c:v>7.4750397999999996E-2</c:v>
                </c:pt>
                <c:pt idx="56">
                  <c:v>8.4320071100000005E-2</c:v>
                </c:pt>
                <c:pt idx="57">
                  <c:v>8.8495871800000001E-2</c:v>
                </c:pt>
                <c:pt idx="58">
                  <c:v>8.7496454400000007E-2</c:v>
                </c:pt>
                <c:pt idx="59">
                  <c:v>8.7883077599999998E-2</c:v>
                </c:pt>
                <c:pt idx="60">
                  <c:v>8.9711826800000005E-2</c:v>
                </c:pt>
                <c:pt idx="61">
                  <c:v>8.8737119599999997E-2</c:v>
                </c:pt>
                <c:pt idx="62">
                  <c:v>8.8700623399999998E-2</c:v>
                </c:pt>
                <c:pt idx="63">
                  <c:v>8.1442160599999994E-2</c:v>
                </c:pt>
                <c:pt idx="64">
                  <c:v>7.7824828299999996E-2</c:v>
                </c:pt>
                <c:pt idx="65">
                  <c:v>7.7952028100000001E-2</c:v>
                </c:pt>
                <c:pt idx="66">
                  <c:v>7.7644074600000001E-2</c:v>
                </c:pt>
                <c:pt idx="67">
                  <c:v>9.4717982699999995E-2</c:v>
                </c:pt>
                <c:pt idx="68">
                  <c:v>7.9710971899999997E-2</c:v>
                </c:pt>
                <c:pt idx="69">
                  <c:v>9.0211204000000003E-2</c:v>
                </c:pt>
                <c:pt idx="70">
                  <c:v>8.6407243600000003E-2</c:v>
                </c:pt>
                <c:pt idx="71">
                  <c:v>8.4193321799999998E-2</c:v>
                </c:pt>
                <c:pt idx="72">
                  <c:v>8.2847982799999997E-2</c:v>
                </c:pt>
                <c:pt idx="73">
                  <c:v>5.53288974E-2</c:v>
                </c:pt>
                <c:pt idx="74">
                  <c:v>5.9434949399999999E-2</c:v>
                </c:pt>
                <c:pt idx="75">
                  <c:v>6.5247116199999997E-2</c:v>
                </c:pt>
                <c:pt idx="76">
                  <c:v>7.0372532000000002E-2</c:v>
                </c:pt>
                <c:pt idx="77">
                  <c:v>6.0025783899999997E-2</c:v>
                </c:pt>
                <c:pt idx="78">
                  <c:v>7.0089303699999994E-2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01-404D-B3B5-0A53757D4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469112"/>
        <c:axId val="445446632"/>
      </c:lineChart>
      <c:dateAx>
        <c:axId val="47646911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6632"/>
        <c:crosses val="autoZero"/>
        <c:auto val="1"/>
        <c:lblOffset val="100"/>
        <c:baseTimeUnit val="months"/>
        <c:majorUnit val="6"/>
        <c:majorTimeUnit val="months"/>
      </c:dateAx>
      <c:valAx>
        <c:axId val="44544663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64691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Receivables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Tables!$Y$4</c:f>
              <c:strCache>
                <c:ptCount val="1"/>
                <c:pt idx="0">
                  <c:v>Receivables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Tables!$Y$6:$Y$120</c:f>
              <c:numCache>
                <c:formatCode>0.00</c:formatCode>
                <c:ptCount val="115"/>
                <c:pt idx="0">
                  <c:v>63.703390507000002</c:v>
                </c:pt>
                <c:pt idx="1">
                  <c:v>69.200828391000002</c:v>
                </c:pt>
                <c:pt idx="2">
                  <c:v>68.699463206000004</c:v>
                </c:pt>
                <c:pt idx="3">
                  <c:v>70.449862866000004</c:v>
                </c:pt>
                <c:pt idx="4">
                  <c:v>58.792883033999999</c:v>
                </c:pt>
                <c:pt idx="5">
                  <c:v>61.666827480000002</c:v>
                </c:pt>
                <c:pt idx="6">
                  <c:v>62.249019902999997</c:v>
                </c:pt>
                <c:pt idx="7">
                  <c:v>65.554049179000003</c:v>
                </c:pt>
                <c:pt idx="8">
                  <c:v>59.877117738999999</c:v>
                </c:pt>
                <c:pt idx="9">
                  <c:v>59.705422710000001</c:v>
                </c:pt>
                <c:pt idx="10">
                  <c:v>57.590220076000001</c:v>
                </c:pt>
                <c:pt idx="11">
                  <c:v>63.920825823000001</c:v>
                </c:pt>
                <c:pt idx="12">
                  <c:v>58.850061801000003</c:v>
                </c:pt>
                <c:pt idx="13">
                  <c:v>57.897110081000001</c:v>
                </c:pt>
                <c:pt idx="14">
                  <c:v>57.302910181000001</c:v>
                </c:pt>
                <c:pt idx="15">
                  <c:v>65.920861277</c:v>
                </c:pt>
                <c:pt idx="16">
                  <c:v>57.788346249</c:v>
                </c:pt>
                <c:pt idx="17">
                  <c:v>60.973601412999997</c:v>
                </c:pt>
                <c:pt idx="18">
                  <c:v>60.804108006</c:v>
                </c:pt>
                <c:pt idx="19">
                  <c:v>62.781526053999997</c:v>
                </c:pt>
                <c:pt idx="20">
                  <c:v>58.584531705000003</c:v>
                </c:pt>
                <c:pt idx="21">
                  <c:v>60.391070456999998</c:v>
                </c:pt>
                <c:pt idx="22">
                  <c:v>62.580143071000002</c:v>
                </c:pt>
                <c:pt idx="23">
                  <c:v>67.055113792</c:v>
                </c:pt>
                <c:pt idx="24">
                  <c:v>58.827035412000001</c:v>
                </c:pt>
                <c:pt idx="25">
                  <c:v>62.327890693000001</c:v>
                </c:pt>
                <c:pt idx="26">
                  <c:v>65.039730300000002</c:v>
                </c:pt>
                <c:pt idx="27">
                  <c:v>67.674530584999999</c:v>
                </c:pt>
                <c:pt idx="28">
                  <c:v>59.759058469000003</c:v>
                </c:pt>
                <c:pt idx="29">
                  <c:v>64.859977244999996</c:v>
                </c:pt>
                <c:pt idx="30">
                  <c:v>67.263538392000001</c:v>
                </c:pt>
                <c:pt idx="31">
                  <c:v>68.366446823000004</c:v>
                </c:pt>
                <c:pt idx="32">
                  <c:v>59.423856292000004</c:v>
                </c:pt>
                <c:pt idx="33">
                  <c:v>60.433279470999999</c:v>
                </c:pt>
                <c:pt idx="34">
                  <c:v>58.817191440999999</c:v>
                </c:pt>
                <c:pt idx="35">
                  <c:v>60.251148958999998</c:v>
                </c:pt>
                <c:pt idx="36">
                  <c:v>51.359090264000002</c:v>
                </c:pt>
                <c:pt idx="37">
                  <c:v>54.737982525</c:v>
                </c:pt>
                <c:pt idx="38">
                  <c:v>59.562150508999999</c:v>
                </c:pt>
                <c:pt idx="39">
                  <c:v>66.513782066000005</c:v>
                </c:pt>
                <c:pt idx="40">
                  <c:v>60.384994710000001</c:v>
                </c:pt>
                <c:pt idx="41">
                  <c:v>66.112334840000003</c:v>
                </c:pt>
                <c:pt idx="42">
                  <c:v>65.251827574999993</c:v>
                </c:pt>
                <c:pt idx="43">
                  <c:v>65.443025468000002</c:v>
                </c:pt>
                <c:pt idx="44">
                  <c:v>58.437095474000003</c:v>
                </c:pt>
                <c:pt idx="45">
                  <c:v>62.420454124000003</c:v>
                </c:pt>
                <c:pt idx="46">
                  <c:v>62.502673598000001</c:v>
                </c:pt>
                <c:pt idx="47">
                  <c:v>66.350730303999995</c:v>
                </c:pt>
                <c:pt idx="48">
                  <c:v>58.621050642</c:v>
                </c:pt>
                <c:pt idx="49">
                  <c:v>63.180368842999997</c:v>
                </c:pt>
                <c:pt idx="50">
                  <c:v>63.740175540999999</c:v>
                </c:pt>
                <c:pt idx="51">
                  <c:v>65.437995047000001</c:v>
                </c:pt>
                <c:pt idx="52">
                  <c:v>59.537882564</c:v>
                </c:pt>
                <c:pt idx="53">
                  <c:v>68.036300182000005</c:v>
                </c:pt>
                <c:pt idx="54">
                  <c:v>69.673725175000001</c:v>
                </c:pt>
                <c:pt idx="55">
                  <c:v>69.013926263000002</c:v>
                </c:pt>
                <c:pt idx="56">
                  <c:v>61.833759536000002</c:v>
                </c:pt>
                <c:pt idx="57">
                  <c:v>69.745148822999994</c:v>
                </c:pt>
                <c:pt idx="58">
                  <c:v>67.477684194000005</c:v>
                </c:pt>
                <c:pt idx="59">
                  <c:v>69.471816051000005</c:v>
                </c:pt>
                <c:pt idx="60">
                  <c:v>63.747794657</c:v>
                </c:pt>
                <c:pt idx="61">
                  <c:v>65.338347815999995</c:v>
                </c:pt>
                <c:pt idx="62">
                  <c:v>63.613110063000001</c:v>
                </c:pt>
                <c:pt idx="63">
                  <c:v>69.199344600000003</c:v>
                </c:pt>
                <c:pt idx="64">
                  <c:v>64.571973576999994</c:v>
                </c:pt>
                <c:pt idx="65">
                  <c:v>70.518713628</c:v>
                </c:pt>
                <c:pt idx="66">
                  <c:v>66.937034330000003</c:v>
                </c:pt>
                <c:pt idx="67">
                  <c:v>69.274476798999999</c:v>
                </c:pt>
                <c:pt idx="68">
                  <c:v>60.372860132</c:v>
                </c:pt>
                <c:pt idx="69">
                  <c:v>63.567929731</c:v>
                </c:pt>
                <c:pt idx="70">
                  <c:v>60.97882697</c:v>
                </c:pt>
                <c:pt idx="71">
                  <c:v>64.560779726000007</c:v>
                </c:pt>
                <c:pt idx="72">
                  <c:v>62.064621547999998</c:v>
                </c:pt>
                <c:pt idx="73">
                  <c:v>57.477544233000003</c:v>
                </c:pt>
                <c:pt idx="74">
                  <c:v>55.766212434000003</c:v>
                </c:pt>
                <c:pt idx="75">
                  <c:v>55.524026968000001</c:v>
                </c:pt>
                <c:pt idx="76">
                  <c:v>55.396223614999997</c:v>
                </c:pt>
                <c:pt idx="77">
                  <c:v>54.360541574999999</c:v>
                </c:pt>
                <c:pt idx="78">
                  <c:v>53.886311257000003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7F-4A08-A8D7-561DB05FF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05552"/>
        <c:axId val="474205944"/>
      </c:lineChart>
      <c:dateAx>
        <c:axId val="4742055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4205944"/>
        <c:crosses val="autoZero"/>
        <c:auto val="1"/>
        <c:lblOffset val="100"/>
        <c:baseTimeUnit val="months"/>
        <c:majorUnit val="6"/>
        <c:majorTimeUnit val="months"/>
      </c:dateAx>
      <c:valAx>
        <c:axId val="474205944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4205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Inventory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Tables!$Z$4</c:f>
              <c:strCache>
                <c:ptCount val="1"/>
                <c:pt idx="0">
                  <c:v>Inventory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Tables!$Z$6:$Z$120</c:f>
              <c:numCache>
                <c:formatCode>0.00</c:formatCode>
                <c:ptCount val="115"/>
                <c:pt idx="0">
                  <c:v>3.0838428656999999</c:v>
                </c:pt>
                <c:pt idx="1">
                  <c:v>2.8774682783999999</c:v>
                </c:pt>
                <c:pt idx="2">
                  <c:v>3.6606951425999998</c:v>
                </c:pt>
                <c:pt idx="3">
                  <c:v>2.8328780439000001</c:v>
                </c:pt>
                <c:pt idx="4">
                  <c:v>2.4275988170999998</c:v>
                </c:pt>
                <c:pt idx="5">
                  <c:v>2.2821127800999998</c:v>
                </c:pt>
                <c:pt idx="6">
                  <c:v>2.2428701115999998</c:v>
                </c:pt>
                <c:pt idx="7">
                  <c:v>1.9260127475</c:v>
                </c:pt>
                <c:pt idx="8">
                  <c:v>0.2497227303</c:v>
                </c:pt>
                <c:pt idx="9">
                  <c:v>0</c:v>
                </c:pt>
                <c:pt idx="10">
                  <c:v>0.299371471</c:v>
                </c:pt>
                <c:pt idx="11">
                  <c:v>1.1261899693999999</c:v>
                </c:pt>
                <c:pt idx="12">
                  <c:v>0.40911629220000001</c:v>
                </c:pt>
                <c:pt idx="13">
                  <c:v>0</c:v>
                </c:pt>
                <c:pt idx="14">
                  <c:v>0.65677511759999996</c:v>
                </c:pt>
                <c:pt idx="15">
                  <c:v>0.93693035489999998</c:v>
                </c:pt>
                <c:pt idx="16">
                  <c:v>0.3505851163</c:v>
                </c:pt>
                <c:pt idx="17">
                  <c:v>0.29107287240000002</c:v>
                </c:pt>
                <c:pt idx="18">
                  <c:v>0.83477073909999999</c:v>
                </c:pt>
                <c:pt idx="19">
                  <c:v>1.1078734307</c:v>
                </c:pt>
                <c:pt idx="20">
                  <c:v>0.34315825859999999</c:v>
                </c:pt>
                <c:pt idx="21">
                  <c:v>0.32502953629999998</c:v>
                </c:pt>
                <c:pt idx="22">
                  <c:v>0.3292697537</c:v>
                </c:pt>
                <c:pt idx="23">
                  <c:v>1.0504810523999999</c:v>
                </c:pt>
                <c:pt idx="24">
                  <c:v>1.1420706591000001</c:v>
                </c:pt>
                <c:pt idx="25">
                  <c:v>0.54600427460000001</c:v>
                </c:pt>
                <c:pt idx="26">
                  <c:v>0</c:v>
                </c:pt>
                <c:pt idx="27">
                  <c:v>1.1701160960999999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0.86032401520000001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1.0929326454999999</c:v>
                </c:pt>
                <c:pt idx="36">
                  <c:v>0</c:v>
                </c:pt>
                <c:pt idx="37">
                  <c:v>1.7122094300000001E-2</c:v>
                </c:pt>
                <c:pt idx="38">
                  <c:v>0</c:v>
                </c:pt>
                <c:pt idx="39">
                  <c:v>1.4464504594000001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0.79527473879999999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0.1462412981</c:v>
                </c:pt>
                <c:pt idx="56">
                  <c:v>0</c:v>
                </c:pt>
                <c:pt idx="57">
                  <c:v>0.30891065169999998</c:v>
                </c:pt>
                <c:pt idx="58">
                  <c:v>0</c:v>
                </c:pt>
                <c:pt idx="59">
                  <c:v>0.44815269559999998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0.34688477020000003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0.66028169699999995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2A-47CC-9B62-9B42B9021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06728"/>
        <c:axId val="474207120"/>
      </c:lineChart>
      <c:dateAx>
        <c:axId val="4742067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4207120"/>
        <c:crosses val="autoZero"/>
        <c:auto val="1"/>
        <c:lblOffset val="100"/>
        <c:baseTimeUnit val="months"/>
        <c:majorUnit val="6"/>
        <c:majorTimeUnit val="months"/>
      </c:dateAx>
      <c:valAx>
        <c:axId val="474207120"/>
        <c:scaling>
          <c:orientation val="minMax"/>
          <c:min val="1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42067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Payables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Tables!$AA$4</c:f>
              <c:strCache>
                <c:ptCount val="1"/>
                <c:pt idx="0">
                  <c:v>Payables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Tables!$AA$6:$AA$120</c:f>
              <c:numCache>
                <c:formatCode>0.00</c:formatCode>
                <c:ptCount val="115"/>
                <c:pt idx="0">
                  <c:v>25.430082413000001</c:v>
                </c:pt>
                <c:pt idx="1">
                  <c:v>28.194728264999998</c:v>
                </c:pt>
                <c:pt idx="2">
                  <c:v>28.801334805</c:v>
                </c:pt>
                <c:pt idx="3">
                  <c:v>25.254909274999999</c:v>
                </c:pt>
                <c:pt idx="4">
                  <c:v>26.567161535</c:v>
                </c:pt>
                <c:pt idx="5">
                  <c:v>26.233112804000001</c:v>
                </c:pt>
                <c:pt idx="6">
                  <c:v>27.752502472</c:v>
                </c:pt>
                <c:pt idx="7">
                  <c:v>23.250090349000001</c:v>
                </c:pt>
                <c:pt idx="8">
                  <c:v>26.430984532</c:v>
                </c:pt>
                <c:pt idx="9">
                  <c:v>27.227056483999998</c:v>
                </c:pt>
                <c:pt idx="10">
                  <c:v>30.935894003000001</c:v>
                </c:pt>
                <c:pt idx="11">
                  <c:v>22.497397138</c:v>
                </c:pt>
                <c:pt idx="12">
                  <c:v>25.746048714000001</c:v>
                </c:pt>
                <c:pt idx="13">
                  <c:v>25.982229485000001</c:v>
                </c:pt>
                <c:pt idx="14">
                  <c:v>23.096796391000002</c:v>
                </c:pt>
                <c:pt idx="15">
                  <c:v>20.201702998999998</c:v>
                </c:pt>
                <c:pt idx="16">
                  <c:v>21.547183533999998</c:v>
                </c:pt>
                <c:pt idx="17">
                  <c:v>20.620827585000001</c:v>
                </c:pt>
                <c:pt idx="18">
                  <c:v>20.412260582999998</c:v>
                </c:pt>
                <c:pt idx="19">
                  <c:v>20.701393527</c:v>
                </c:pt>
                <c:pt idx="20">
                  <c:v>20.541283461999999</c:v>
                </c:pt>
                <c:pt idx="21">
                  <c:v>22.987296529000002</c:v>
                </c:pt>
                <c:pt idx="22">
                  <c:v>22.482973713</c:v>
                </c:pt>
                <c:pt idx="23">
                  <c:v>19.418799651</c:v>
                </c:pt>
                <c:pt idx="24">
                  <c:v>18.253585947000001</c:v>
                </c:pt>
                <c:pt idx="25">
                  <c:v>18.345675966000002</c:v>
                </c:pt>
                <c:pt idx="26">
                  <c:v>19.988904163000001</c:v>
                </c:pt>
                <c:pt idx="27">
                  <c:v>17.763182708999999</c:v>
                </c:pt>
                <c:pt idx="28">
                  <c:v>18.635874535999999</c:v>
                </c:pt>
                <c:pt idx="29">
                  <c:v>18.246524105999999</c:v>
                </c:pt>
                <c:pt idx="30">
                  <c:v>18.674050927</c:v>
                </c:pt>
                <c:pt idx="31">
                  <c:v>18.604507816999998</c:v>
                </c:pt>
                <c:pt idx="32">
                  <c:v>20.107089413000001</c:v>
                </c:pt>
                <c:pt idx="33">
                  <c:v>18.811127378999998</c:v>
                </c:pt>
                <c:pt idx="34">
                  <c:v>20.118301067000001</c:v>
                </c:pt>
                <c:pt idx="35">
                  <c:v>17.934192020000001</c:v>
                </c:pt>
                <c:pt idx="36">
                  <c:v>16.782553672999999</c:v>
                </c:pt>
                <c:pt idx="37">
                  <c:v>19.334599443999998</c:v>
                </c:pt>
                <c:pt idx="38">
                  <c:v>18.075811042000002</c:v>
                </c:pt>
                <c:pt idx="39">
                  <c:v>16.347227571000001</c:v>
                </c:pt>
                <c:pt idx="40">
                  <c:v>23.546441220999998</c:v>
                </c:pt>
                <c:pt idx="41">
                  <c:v>22.319871261999999</c:v>
                </c:pt>
                <c:pt idx="42">
                  <c:v>23.032071212000002</c:v>
                </c:pt>
                <c:pt idx="43">
                  <c:v>16.108292818999999</c:v>
                </c:pt>
                <c:pt idx="44">
                  <c:v>21.730521348</c:v>
                </c:pt>
                <c:pt idx="45">
                  <c:v>23.244987256999998</c:v>
                </c:pt>
                <c:pt idx="46">
                  <c:v>18.777847725000001</c:v>
                </c:pt>
                <c:pt idx="47">
                  <c:v>16.042070627000001</c:v>
                </c:pt>
                <c:pt idx="48">
                  <c:v>19.814998291999999</c:v>
                </c:pt>
                <c:pt idx="49">
                  <c:v>19.769229926000001</c:v>
                </c:pt>
                <c:pt idx="50">
                  <c:v>19.171534267999998</c:v>
                </c:pt>
                <c:pt idx="51">
                  <c:v>15.384031107</c:v>
                </c:pt>
                <c:pt idx="52">
                  <c:v>19.527257204000001</c:v>
                </c:pt>
                <c:pt idx="53">
                  <c:v>19.325150065999999</c:v>
                </c:pt>
                <c:pt idx="54">
                  <c:v>18.856653035000001</c:v>
                </c:pt>
                <c:pt idx="55">
                  <c:v>17.449695821999999</c:v>
                </c:pt>
                <c:pt idx="56">
                  <c:v>19.844363026</c:v>
                </c:pt>
                <c:pt idx="57">
                  <c:v>20.903063879000001</c:v>
                </c:pt>
                <c:pt idx="58">
                  <c:v>19.542168828000001</c:v>
                </c:pt>
                <c:pt idx="59">
                  <c:v>17.431111524999999</c:v>
                </c:pt>
                <c:pt idx="60">
                  <c:v>17.211323522000001</c:v>
                </c:pt>
                <c:pt idx="61">
                  <c:v>21.881987302999999</c:v>
                </c:pt>
                <c:pt idx="62">
                  <c:v>16.789099004000001</c:v>
                </c:pt>
                <c:pt idx="63">
                  <c:v>16.119741887</c:v>
                </c:pt>
                <c:pt idx="64">
                  <c:v>18.916239805</c:v>
                </c:pt>
                <c:pt idx="65">
                  <c:v>17.863147720000001</c:v>
                </c:pt>
                <c:pt idx="66">
                  <c:v>16.332514636999999</c:v>
                </c:pt>
                <c:pt idx="67">
                  <c:v>13.777327054000001</c:v>
                </c:pt>
                <c:pt idx="68">
                  <c:v>16.823499748</c:v>
                </c:pt>
                <c:pt idx="69">
                  <c:v>15.344018169</c:v>
                </c:pt>
                <c:pt idx="70">
                  <c:v>16.359778121000002</c:v>
                </c:pt>
                <c:pt idx="71">
                  <c:v>16.137968860000001</c:v>
                </c:pt>
                <c:pt idx="72">
                  <c:v>18.154765915999999</c:v>
                </c:pt>
                <c:pt idx="73">
                  <c:v>19.702573962999999</c:v>
                </c:pt>
                <c:pt idx="74">
                  <c:v>17.620431574000001</c:v>
                </c:pt>
                <c:pt idx="75">
                  <c:v>15.067157395000001</c:v>
                </c:pt>
                <c:pt idx="76">
                  <c:v>18.448015047999998</c:v>
                </c:pt>
                <c:pt idx="77">
                  <c:v>19.099666675000002</c:v>
                </c:pt>
                <c:pt idx="78">
                  <c:v>19.825211762999999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70-4D25-84EB-57EE45D99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07904"/>
        <c:axId val="474208296"/>
      </c:lineChart>
      <c:dateAx>
        <c:axId val="4742079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4208296"/>
        <c:crosses val="autoZero"/>
        <c:auto val="1"/>
        <c:lblOffset val="100"/>
        <c:baseTimeUnit val="months"/>
        <c:majorUnit val="6"/>
        <c:majorTimeUnit val="months"/>
      </c:dateAx>
      <c:valAx>
        <c:axId val="474208296"/>
        <c:scaling>
          <c:orientation val="minMax"/>
          <c:min val="1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42079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Flow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Tables!$I$6:$I$120</c:f>
              <c:numCache>
                <c:formatCode>"$"#,##0.00;\("$"#,##0.00\)</c:formatCode>
                <c:ptCount val="115"/>
                <c:pt idx="0">
                  <c:v>20.578499999999998</c:v>
                </c:pt>
                <c:pt idx="1">
                  <c:v>16.277999999999999</c:v>
                </c:pt>
                <c:pt idx="2">
                  <c:v>15.326000000000001</c:v>
                </c:pt>
                <c:pt idx="3">
                  <c:v>9.7855000000000008</c:v>
                </c:pt>
                <c:pt idx="4">
                  <c:v>3.0375000000000001</c:v>
                </c:pt>
                <c:pt idx="5">
                  <c:v>4.3769999999999998</c:v>
                </c:pt>
                <c:pt idx="6">
                  <c:v>10.003</c:v>
                </c:pt>
                <c:pt idx="7">
                  <c:v>9.5734999999999992</c:v>
                </c:pt>
                <c:pt idx="8">
                  <c:v>27.7135</c:v>
                </c:pt>
                <c:pt idx="9">
                  <c:v>26.6</c:v>
                </c:pt>
                <c:pt idx="10">
                  <c:v>32.110500000000002</c:v>
                </c:pt>
                <c:pt idx="11">
                  <c:v>32.521000000000001</c:v>
                </c:pt>
                <c:pt idx="12">
                  <c:v>38.173999999999999</c:v>
                </c:pt>
                <c:pt idx="13">
                  <c:v>51.225999999999999</c:v>
                </c:pt>
                <c:pt idx="14">
                  <c:v>48.518500000000003</c:v>
                </c:pt>
                <c:pt idx="15">
                  <c:v>49.966500000000003</c:v>
                </c:pt>
                <c:pt idx="16">
                  <c:v>55.988500000000002</c:v>
                </c:pt>
                <c:pt idx="17">
                  <c:v>54.871499999999997</c:v>
                </c:pt>
                <c:pt idx="18">
                  <c:v>59.098500000000001</c:v>
                </c:pt>
                <c:pt idx="19">
                  <c:v>50.128999999999998</c:v>
                </c:pt>
                <c:pt idx="20">
                  <c:v>56.177999999999997</c:v>
                </c:pt>
                <c:pt idx="21">
                  <c:v>49.374499999999998</c:v>
                </c:pt>
                <c:pt idx="22">
                  <c:v>49.070500000000003</c:v>
                </c:pt>
                <c:pt idx="23">
                  <c:v>32.829000000000001</c:v>
                </c:pt>
                <c:pt idx="24">
                  <c:v>21.971</c:v>
                </c:pt>
                <c:pt idx="25">
                  <c:v>29.844999999999999</c:v>
                </c:pt>
                <c:pt idx="26">
                  <c:v>35.465000000000003</c:v>
                </c:pt>
                <c:pt idx="27">
                  <c:v>35.548499999999997</c:v>
                </c:pt>
                <c:pt idx="28">
                  <c:v>33.700000000000003</c:v>
                </c:pt>
                <c:pt idx="29">
                  <c:v>30.992999999999999</c:v>
                </c:pt>
                <c:pt idx="30">
                  <c:v>45.45</c:v>
                </c:pt>
                <c:pt idx="31">
                  <c:v>39.728999999999999</c:v>
                </c:pt>
                <c:pt idx="32">
                  <c:v>42.061999999999998</c:v>
                </c:pt>
                <c:pt idx="33">
                  <c:v>47.399000000000001</c:v>
                </c:pt>
                <c:pt idx="34">
                  <c:v>64.715999999999994</c:v>
                </c:pt>
                <c:pt idx="35">
                  <c:v>57.386000000000003</c:v>
                </c:pt>
                <c:pt idx="36">
                  <c:v>61.997</c:v>
                </c:pt>
                <c:pt idx="37">
                  <c:v>52.317999999999998</c:v>
                </c:pt>
                <c:pt idx="38">
                  <c:v>66.666499999999999</c:v>
                </c:pt>
                <c:pt idx="39">
                  <c:v>53.889000000000003</c:v>
                </c:pt>
                <c:pt idx="40">
                  <c:v>52.432000000000002</c:v>
                </c:pt>
                <c:pt idx="41">
                  <c:v>56.881999999999998</c:v>
                </c:pt>
                <c:pt idx="42">
                  <c:v>60.661999999999999</c:v>
                </c:pt>
                <c:pt idx="43">
                  <c:v>76.894499999999994</c:v>
                </c:pt>
                <c:pt idx="44">
                  <c:v>61.749499999999998</c:v>
                </c:pt>
                <c:pt idx="45">
                  <c:v>66.331999999999994</c:v>
                </c:pt>
                <c:pt idx="46">
                  <c:v>67.855000000000004</c:v>
                </c:pt>
                <c:pt idx="47">
                  <c:v>59.039000000000001</c:v>
                </c:pt>
                <c:pt idx="48">
                  <c:v>77.066999999999993</c:v>
                </c:pt>
                <c:pt idx="49">
                  <c:v>65.078000000000003</c:v>
                </c:pt>
                <c:pt idx="50">
                  <c:v>72.778999999999996</c:v>
                </c:pt>
                <c:pt idx="51">
                  <c:v>75.380499999999998</c:v>
                </c:pt>
                <c:pt idx="52">
                  <c:v>66.39</c:v>
                </c:pt>
                <c:pt idx="53">
                  <c:v>69.099999999999994</c:v>
                </c:pt>
                <c:pt idx="54">
                  <c:v>66.267499999999998</c:v>
                </c:pt>
                <c:pt idx="55">
                  <c:v>43.835000000000001</c:v>
                </c:pt>
                <c:pt idx="56">
                  <c:v>56.064</c:v>
                </c:pt>
                <c:pt idx="57">
                  <c:v>59.872</c:v>
                </c:pt>
                <c:pt idx="58">
                  <c:v>68.616500000000002</c:v>
                </c:pt>
                <c:pt idx="59">
                  <c:v>99.573999999999998</c:v>
                </c:pt>
                <c:pt idx="60">
                  <c:v>85.885000000000005</c:v>
                </c:pt>
                <c:pt idx="61">
                  <c:v>86.030500000000004</c:v>
                </c:pt>
                <c:pt idx="62">
                  <c:v>84.596999999999994</c:v>
                </c:pt>
                <c:pt idx="63">
                  <c:v>85.834500000000006</c:v>
                </c:pt>
                <c:pt idx="64">
                  <c:v>77.113500000000002</c:v>
                </c:pt>
                <c:pt idx="65">
                  <c:v>66.962000000000003</c:v>
                </c:pt>
                <c:pt idx="66">
                  <c:v>82.653000000000006</c:v>
                </c:pt>
                <c:pt idx="67">
                  <c:v>94</c:v>
                </c:pt>
                <c:pt idx="68">
                  <c:v>118.06699999999999</c:v>
                </c:pt>
                <c:pt idx="69">
                  <c:v>123.878</c:v>
                </c:pt>
                <c:pt idx="70">
                  <c:v>120.467</c:v>
                </c:pt>
                <c:pt idx="71">
                  <c:v>125.2775</c:v>
                </c:pt>
                <c:pt idx="72">
                  <c:v>87.028000000000006</c:v>
                </c:pt>
                <c:pt idx="73">
                  <c:v>36.631</c:v>
                </c:pt>
                <c:pt idx="74">
                  <c:v>50.631999999999998</c:v>
                </c:pt>
                <c:pt idx="75">
                  <c:v>51.600999999999999</c:v>
                </c:pt>
                <c:pt idx="76">
                  <c:v>43.990499999999997</c:v>
                </c:pt>
                <c:pt idx="77">
                  <c:v>43.761000000000003</c:v>
                </c:pt>
                <c:pt idx="78">
                  <c:v>41.496000000000002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AE-4934-BA76-BCC7C8A83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09080"/>
        <c:axId val="474209472"/>
      </c:lineChart>
      <c:dateAx>
        <c:axId val="47420908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4209472"/>
        <c:crosses val="autoZero"/>
        <c:auto val="1"/>
        <c:lblOffset val="100"/>
        <c:baseTimeUnit val="months"/>
        <c:majorUnit val="6"/>
        <c:majorTimeUnit val="months"/>
      </c:dateAx>
      <c:valAx>
        <c:axId val="47420947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42090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Earnings Quality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Tables!$AP$4</c:f>
              <c:strCache>
                <c:ptCount val="1"/>
                <c:pt idx="0">
                  <c:v>Rptd. Earnings Quality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Tables!$AP$6:$AP$120</c:f>
              <c:numCache>
                <c:formatCode>0.00%</c:formatCode>
                <c:ptCount val="115"/>
                <c:pt idx="0">
                  <c:v>7.8999545000000004E-2</c:v>
                </c:pt>
                <c:pt idx="1">
                  <c:v>9.5278295299999996E-2</c:v>
                </c:pt>
                <c:pt idx="2">
                  <c:v>9.9879518099999995E-2</c:v>
                </c:pt>
                <c:pt idx="3">
                  <c:v>0.11652567430000001</c:v>
                </c:pt>
                <c:pt idx="4">
                  <c:v>0.1211824864</c:v>
                </c:pt>
                <c:pt idx="5">
                  <c:v>0.1318787786</c:v>
                </c:pt>
                <c:pt idx="6">
                  <c:v>0.13910897189999999</c:v>
                </c:pt>
                <c:pt idx="7">
                  <c:v>0.16056203390000001</c:v>
                </c:pt>
                <c:pt idx="8">
                  <c:v>0.15023227950000001</c:v>
                </c:pt>
                <c:pt idx="9">
                  <c:v>0.1601900966</c:v>
                </c:pt>
                <c:pt idx="10">
                  <c:v>0.13785828720000001</c:v>
                </c:pt>
                <c:pt idx="11">
                  <c:v>0.1255394161</c:v>
                </c:pt>
                <c:pt idx="12">
                  <c:v>0.1203606731</c:v>
                </c:pt>
                <c:pt idx="13">
                  <c:v>0.1168088632</c:v>
                </c:pt>
                <c:pt idx="14">
                  <c:v>0.1055590341</c:v>
                </c:pt>
                <c:pt idx="15">
                  <c:v>0.117403805</c:v>
                </c:pt>
                <c:pt idx="16">
                  <c:v>0.1168025843</c:v>
                </c:pt>
                <c:pt idx="17">
                  <c:v>0.113299358</c:v>
                </c:pt>
                <c:pt idx="18">
                  <c:v>0.1246295176</c:v>
                </c:pt>
                <c:pt idx="19">
                  <c:v>0.1145215193</c:v>
                </c:pt>
                <c:pt idx="20">
                  <c:v>0.1099292358</c:v>
                </c:pt>
                <c:pt idx="21">
                  <c:v>9.9941475500000002E-2</c:v>
                </c:pt>
                <c:pt idx="22">
                  <c:v>9.2266405499999996E-2</c:v>
                </c:pt>
                <c:pt idx="23">
                  <c:v>9.0818178900000004E-2</c:v>
                </c:pt>
                <c:pt idx="24">
                  <c:v>8.5254574299999997E-2</c:v>
                </c:pt>
                <c:pt idx="25">
                  <c:v>8.8211345600000005E-2</c:v>
                </c:pt>
                <c:pt idx="26">
                  <c:v>0.1066130829</c:v>
                </c:pt>
                <c:pt idx="27">
                  <c:v>0.1045263446</c:v>
                </c:pt>
                <c:pt idx="28">
                  <c:v>0.1032990146</c:v>
                </c:pt>
                <c:pt idx="29">
                  <c:v>0.10221235300000001</c:v>
                </c:pt>
                <c:pt idx="30">
                  <c:v>0.1023583681</c:v>
                </c:pt>
                <c:pt idx="31">
                  <c:v>9.8684210499999994E-2</c:v>
                </c:pt>
                <c:pt idx="32">
                  <c:v>0.1191796534</c:v>
                </c:pt>
                <c:pt idx="33">
                  <c:v>0.1572737267</c:v>
                </c:pt>
                <c:pt idx="34">
                  <c:v>0.17411882149999999</c:v>
                </c:pt>
                <c:pt idx="35">
                  <c:v>0.25537395480000002</c:v>
                </c:pt>
                <c:pt idx="36">
                  <c:v>0.23480569470000001</c:v>
                </c:pt>
                <c:pt idx="37">
                  <c:v>0.22259214220000001</c:v>
                </c:pt>
                <c:pt idx="38">
                  <c:v>0.2163409845</c:v>
                </c:pt>
                <c:pt idx="39">
                  <c:v>0.13365722029999999</c:v>
                </c:pt>
                <c:pt idx="40">
                  <c:v>0.1087502113</c:v>
                </c:pt>
                <c:pt idx="41">
                  <c:v>0.1115434409</c:v>
                </c:pt>
                <c:pt idx="42">
                  <c:v>8.96776252E-2</c:v>
                </c:pt>
                <c:pt idx="43">
                  <c:v>8.4954228199999995E-2</c:v>
                </c:pt>
                <c:pt idx="44">
                  <c:v>8.5452886399999997E-2</c:v>
                </c:pt>
                <c:pt idx="45">
                  <c:v>8.3911059100000004E-2</c:v>
                </c:pt>
                <c:pt idx="46">
                  <c:v>9.1764149399999995E-2</c:v>
                </c:pt>
                <c:pt idx="47">
                  <c:v>7.9256738199999996E-2</c:v>
                </c:pt>
                <c:pt idx="48">
                  <c:v>8.7553695000000001E-2</c:v>
                </c:pt>
                <c:pt idx="49">
                  <c:v>9.1665071000000001E-2</c:v>
                </c:pt>
                <c:pt idx="50">
                  <c:v>9.9823493700000002E-2</c:v>
                </c:pt>
                <c:pt idx="51">
                  <c:v>9.5100569199999999E-2</c:v>
                </c:pt>
                <c:pt idx="52">
                  <c:v>8.1062473900000001E-2</c:v>
                </c:pt>
                <c:pt idx="53">
                  <c:v>8.7435031299999993E-2</c:v>
                </c:pt>
                <c:pt idx="54">
                  <c:v>7.9817173599999999E-2</c:v>
                </c:pt>
                <c:pt idx="55">
                  <c:v>7.3967907900000004E-2</c:v>
                </c:pt>
                <c:pt idx="56">
                  <c:v>9.3431486999999994E-2</c:v>
                </c:pt>
                <c:pt idx="57">
                  <c:v>8.0145024300000006E-2</c:v>
                </c:pt>
                <c:pt idx="58">
                  <c:v>8.8346629199999999E-2</c:v>
                </c:pt>
                <c:pt idx="59">
                  <c:v>9.8958939300000007E-2</c:v>
                </c:pt>
                <c:pt idx="60">
                  <c:v>9.4944372900000004E-2</c:v>
                </c:pt>
                <c:pt idx="61">
                  <c:v>9.8979483600000001E-2</c:v>
                </c:pt>
                <c:pt idx="62">
                  <c:v>8.9141977900000002E-2</c:v>
                </c:pt>
                <c:pt idx="63">
                  <c:v>0.1032703719</c:v>
                </c:pt>
                <c:pt idx="64">
                  <c:v>9.8245856100000001E-2</c:v>
                </c:pt>
                <c:pt idx="65">
                  <c:v>0.1008203741</c:v>
                </c:pt>
                <c:pt idx="66">
                  <c:v>9.2849291700000003E-2</c:v>
                </c:pt>
                <c:pt idx="67">
                  <c:v>8.8478088999999996E-2</c:v>
                </c:pt>
                <c:pt idx="68">
                  <c:v>9.3372840400000004E-2</c:v>
                </c:pt>
                <c:pt idx="69">
                  <c:v>8.6833063399999993E-2</c:v>
                </c:pt>
                <c:pt idx="70">
                  <c:v>7.9535173700000003E-2</c:v>
                </c:pt>
                <c:pt idx="71">
                  <c:v>5.1195589499999999E-2</c:v>
                </c:pt>
                <c:pt idx="72">
                  <c:v>5.8266081099999999E-2</c:v>
                </c:pt>
                <c:pt idx="73">
                  <c:v>3.38578473E-2</c:v>
                </c:pt>
                <c:pt idx="74">
                  <c:v>5.7336906E-2</c:v>
                </c:pt>
                <c:pt idx="75">
                  <c:v>8.6852081999999997E-2</c:v>
                </c:pt>
                <c:pt idx="76">
                  <c:v>8.9552586300000001E-2</c:v>
                </c:pt>
                <c:pt idx="77">
                  <c:v>9.1857604999999995E-2</c:v>
                </c:pt>
                <c:pt idx="78">
                  <c:v>0.1029620289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7-4554-A4C7-637719D72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10256"/>
        <c:axId val="474210648"/>
      </c:lineChart>
      <c:dateAx>
        <c:axId val="4742102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4210648"/>
        <c:crosses val="autoZero"/>
        <c:auto val="1"/>
        <c:lblOffset val="100"/>
        <c:baseTimeUnit val="months"/>
        <c:majorUnit val="6"/>
        <c:majorTimeUnit val="months"/>
      </c:dateAx>
      <c:valAx>
        <c:axId val="47421064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42102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Margin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Tables!$AQ$4</c:f>
              <c:strCache>
                <c:ptCount val="1"/>
                <c:pt idx="0">
                  <c:v>Operating Cash Margin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Tables!$AQ$6:$AQ$120</c:f>
              <c:numCache>
                <c:formatCode>0.00%</c:formatCode>
                <c:ptCount val="115"/>
                <c:pt idx="0">
                  <c:v>0.10732660970000001</c:v>
                </c:pt>
                <c:pt idx="1">
                  <c:v>0.1093609517</c:v>
                </c:pt>
                <c:pt idx="2">
                  <c:v>0.1000758985</c:v>
                </c:pt>
                <c:pt idx="3">
                  <c:v>0.11317769799999999</c:v>
                </c:pt>
                <c:pt idx="4">
                  <c:v>9.6797570799999996E-2</c:v>
                </c:pt>
                <c:pt idx="5">
                  <c:v>9.8329797199999999E-2</c:v>
                </c:pt>
                <c:pt idx="6">
                  <c:v>0.10032375759999999</c:v>
                </c:pt>
                <c:pt idx="7">
                  <c:v>0.100358105</c:v>
                </c:pt>
                <c:pt idx="8">
                  <c:v>0.11935149690000001</c:v>
                </c:pt>
                <c:pt idx="9">
                  <c:v>0.13070518719999999</c:v>
                </c:pt>
                <c:pt idx="10">
                  <c:v>0.1346916064</c:v>
                </c:pt>
                <c:pt idx="11">
                  <c:v>0.13085269469999999</c:v>
                </c:pt>
                <c:pt idx="12">
                  <c:v>0.1393050193</c:v>
                </c:pt>
                <c:pt idx="13">
                  <c:v>0.13879167210000001</c:v>
                </c:pt>
                <c:pt idx="14">
                  <c:v>0.14055172939999999</c:v>
                </c:pt>
                <c:pt idx="15">
                  <c:v>0.16262005909999999</c:v>
                </c:pt>
                <c:pt idx="16">
                  <c:v>0.1634649785</c:v>
                </c:pt>
                <c:pt idx="17">
                  <c:v>0.1573709556</c:v>
                </c:pt>
                <c:pt idx="18">
                  <c:v>0.15649037709999999</c:v>
                </c:pt>
                <c:pt idx="19">
                  <c:v>0.15312419990000001</c:v>
                </c:pt>
                <c:pt idx="20">
                  <c:v>0.15238923409999999</c:v>
                </c:pt>
                <c:pt idx="21">
                  <c:v>0.1413335999</c:v>
                </c:pt>
                <c:pt idx="22">
                  <c:v>0.15091605329999999</c:v>
                </c:pt>
                <c:pt idx="23">
                  <c:v>0.11709629489999999</c:v>
                </c:pt>
                <c:pt idx="24">
                  <c:v>0.12184808</c:v>
                </c:pt>
                <c:pt idx="25">
                  <c:v>0.12711256230000001</c:v>
                </c:pt>
                <c:pt idx="26">
                  <c:v>0.13566279840000001</c:v>
                </c:pt>
                <c:pt idx="27">
                  <c:v>0.15261832380000001</c:v>
                </c:pt>
                <c:pt idx="28">
                  <c:v>0.1523502216</c:v>
                </c:pt>
                <c:pt idx="29">
                  <c:v>0.13806760509999999</c:v>
                </c:pt>
                <c:pt idx="30">
                  <c:v>0.1343532137</c:v>
                </c:pt>
                <c:pt idx="31">
                  <c:v>0.1402778328</c:v>
                </c:pt>
                <c:pt idx="32">
                  <c:v>0.14624755950000001</c:v>
                </c:pt>
                <c:pt idx="33">
                  <c:v>0.15003019740000001</c:v>
                </c:pt>
                <c:pt idx="34">
                  <c:v>0.16779937219999999</c:v>
                </c:pt>
                <c:pt idx="35">
                  <c:v>0.15465959369999999</c:v>
                </c:pt>
                <c:pt idx="36">
                  <c:v>0.1563863663</c:v>
                </c:pt>
                <c:pt idx="37">
                  <c:v>0.14366101110000001</c:v>
                </c:pt>
                <c:pt idx="38">
                  <c:v>0.1471769611</c:v>
                </c:pt>
                <c:pt idx="39">
                  <c:v>0.1285742061</c:v>
                </c:pt>
                <c:pt idx="40">
                  <c:v>0.1365457668</c:v>
                </c:pt>
                <c:pt idx="41">
                  <c:v>0.1398982091</c:v>
                </c:pt>
                <c:pt idx="42">
                  <c:v>0.1444224036</c:v>
                </c:pt>
                <c:pt idx="43">
                  <c:v>0.15648751990000001</c:v>
                </c:pt>
                <c:pt idx="44">
                  <c:v>0.14226146889999999</c:v>
                </c:pt>
                <c:pt idx="45">
                  <c:v>0.14389716899999999</c:v>
                </c:pt>
                <c:pt idx="46">
                  <c:v>0.13786969139999999</c:v>
                </c:pt>
                <c:pt idx="47">
                  <c:v>0.13723476479999999</c:v>
                </c:pt>
                <c:pt idx="48">
                  <c:v>0.14149950059999999</c:v>
                </c:pt>
                <c:pt idx="49">
                  <c:v>0.1382221471</c:v>
                </c:pt>
                <c:pt idx="50">
                  <c:v>0.15219013689999999</c:v>
                </c:pt>
                <c:pt idx="51">
                  <c:v>0.14075167429999999</c:v>
                </c:pt>
                <c:pt idx="52">
                  <c:v>0.14050926959999999</c:v>
                </c:pt>
                <c:pt idx="53">
                  <c:v>0.14231451889999999</c:v>
                </c:pt>
                <c:pt idx="54">
                  <c:v>0.13364672650000001</c:v>
                </c:pt>
                <c:pt idx="55">
                  <c:v>0.116861857</c:v>
                </c:pt>
                <c:pt idx="56">
                  <c:v>0.1201709212</c:v>
                </c:pt>
                <c:pt idx="57">
                  <c:v>0.1303943887</c:v>
                </c:pt>
                <c:pt idx="58">
                  <c:v>0.13172274619999999</c:v>
                </c:pt>
                <c:pt idx="59">
                  <c:v>0.13148788929999999</c:v>
                </c:pt>
                <c:pt idx="60">
                  <c:v>0.13205759689999999</c:v>
                </c:pt>
                <c:pt idx="61">
                  <c:v>0.12737048470000001</c:v>
                </c:pt>
                <c:pt idx="62">
                  <c:v>0.1237086609</c:v>
                </c:pt>
                <c:pt idx="63">
                  <c:v>0.1312692473</c:v>
                </c:pt>
                <c:pt idx="64">
                  <c:v>0.1252183063</c:v>
                </c:pt>
                <c:pt idx="65">
                  <c:v>0.1210914005</c:v>
                </c:pt>
                <c:pt idx="66">
                  <c:v>0.1336147282</c:v>
                </c:pt>
                <c:pt idx="67">
                  <c:v>0.14168073170000001</c:v>
                </c:pt>
                <c:pt idx="68">
                  <c:v>0.1340426461</c:v>
                </c:pt>
                <c:pt idx="69">
                  <c:v>0.13002847370000001</c:v>
                </c:pt>
                <c:pt idx="70">
                  <c:v>0.12807327160000001</c:v>
                </c:pt>
                <c:pt idx="71">
                  <c:v>0.1206870561</c:v>
                </c:pt>
                <c:pt idx="72">
                  <c:v>0.1212802232</c:v>
                </c:pt>
                <c:pt idx="73">
                  <c:v>8.6000688899999997E-2</c:v>
                </c:pt>
                <c:pt idx="74">
                  <c:v>0.103127727</c:v>
                </c:pt>
                <c:pt idx="75">
                  <c:v>0.1018828734</c:v>
                </c:pt>
                <c:pt idx="76">
                  <c:v>0.1038503546</c:v>
                </c:pt>
                <c:pt idx="77">
                  <c:v>0.1020026032</c:v>
                </c:pt>
                <c:pt idx="78">
                  <c:v>0.1024296799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97-49EA-8653-8410F23E4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11432"/>
        <c:axId val="474211824"/>
      </c:lineChart>
      <c:dateAx>
        <c:axId val="47421143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4211824"/>
        <c:crosses val="autoZero"/>
        <c:auto val="1"/>
        <c:lblOffset val="100"/>
        <c:baseTimeUnit val="months"/>
        <c:majorUnit val="6"/>
        <c:majorTimeUnit val="months"/>
      </c:dateAx>
      <c:valAx>
        <c:axId val="474211824"/>
        <c:scaling>
          <c:orientation val="minMax"/>
          <c:min val="6.0000000000000012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42114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Income Taxes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Tables!$U$4</c:f>
              <c:strCache>
                <c:ptCount val="1"/>
                <c:pt idx="0">
                  <c:v>Income Taxes to Revenue (%)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Tables!$U$6:$U$120</c:f>
              <c:numCache>
                <c:formatCode>0.00%</c:formatCode>
                <c:ptCount val="115"/>
                <c:pt idx="0">
                  <c:v>2.9664108500000001E-2</c:v>
                </c:pt>
                <c:pt idx="1">
                  <c:v>3.1590235199999997E-2</c:v>
                </c:pt>
                <c:pt idx="2">
                  <c:v>4.0067499299999997E-2</c:v>
                </c:pt>
                <c:pt idx="3">
                  <c:v>3.1366825399999999E-2</c:v>
                </c:pt>
                <c:pt idx="4">
                  <c:v>2.5511718199999998E-2</c:v>
                </c:pt>
                <c:pt idx="5">
                  <c:v>1.7321871199999998E-2</c:v>
                </c:pt>
                <c:pt idx="6">
                  <c:v>1.16601493E-2</c:v>
                </c:pt>
                <c:pt idx="7">
                  <c:v>1.15750612E-2</c:v>
                </c:pt>
                <c:pt idx="8">
                  <c:v>1.9492534400000001E-2</c:v>
                </c:pt>
                <c:pt idx="9">
                  <c:v>2.6179788999999998E-2</c:v>
                </c:pt>
                <c:pt idx="10">
                  <c:v>2.6335480800000002E-2</c:v>
                </c:pt>
                <c:pt idx="11">
                  <c:v>3.0697964500000001E-2</c:v>
                </c:pt>
                <c:pt idx="12">
                  <c:v>2.6067723800000001E-2</c:v>
                </c:pt>
                <c:pt idx="13">
                  <c:v>2.6221748699999999E-2</c:v>
                </c:pt>
                <c:pt idx="14">
                  <c:v>2.7411848999999999E-2</c:v>
                </c:pt>
                <c:pt idx="15">
                  <c:v>3.0513867699999999E-2</c:v>
                </c:pt>
                <c:pt idx="16">
                  <c:v>3.70439132E-2</c:v>
                </c:pt>
                <c:pt idx="17">
                  <c:v>3.9339040800000002E-2</c:v>
                </c:pt>
                <c:pt idx="18">
                  <c:v>3.9156142200000001E-2</c:v>
                </c:pt>
                <c:pt idx="19">
                  <c:v>4.05004562E-2</c:v>
                </c:pt>
                <c:pt idx="20">
                  <c:v>3.9988807299999998E-2</c:v>
                </c:pt>
                <c:pt idx="21">
                  <c:v>3.1789829800000002E-2</c:v>
                </c:pt>
                <c:pt idx="22">
                  <c:v>2.7179738200000001E-2</c:v>
                </c:pt>
                <c:pt idx="23">
                  <c:v>2.41188858E-2</c:v>
                </c:pt>
                <c:pt idx="24">
                  <c:v>2.746239E-2</c:v>
                </c:pt>
                <c:pt idx="25">
                  <c:v>2.6334914300000001E-2</c:v>
                </c:pt>
                <c:pt idx="26">
                  <c:v>2.8176243900000002E-2</c:v>
                </c:pt>
                <c:pt idx="27">
                  <c:v>2.5497587200000001E-2</c:v>
                </c:pt>
                <c:pt idx="28">
                  <c:v>2.5491099199999999E-2</c:v>
                </c:pt>
                <c:pt idx="29">
                  <c:v>2.8774133800000001E-2</c:v>
                </c:pt>
                <c:pt idx="30">
                  <c:v>2.36240536E-2</c:v>
                </c:pt>
                <c:pt idx="31">
                  <c:v>2.6180197700000001E-2</c:v>
                </c:pt>
                <c:pt idx="32">
                  <c:v>2.8068412099999999E-2</c:v>
                </c:pt>
                <c:pt idx="33">
                  <c:v>2.20593592E-2</c:v>
                </c:pt>
                <c:pt idx="34">
                  <c:v>2.0709802100000001E-2</c:v>
                </c:pt>
                <c:pt idx="35">
                  <c:v>8.9565610000000003E-4</c:v>
                </c:pt>
                <c:pt idx="36">
                  <c:v>7.3886799999999995E-4</c:v>
                </c:pt>
                <c:pt idx="37">
                  <c:v>1.0322555999999999E-3</c:v>
                </c:pt>
                <c:pt idx="38">
                  <c:v>9.5776599999999998E-4</c:v>
                </c:pt>
                <c:pt idx="39">
                  <c:v>8.4191853999999993E-3</c:v>
                </c:pt>
                <c:pt idx="40">
                  <c:v>1.26761341E-2</c:v>
                </c:pt>
                <c:pt idx="41">
                  <c:v>1.34618499E-2</c:v>
                </c:pt>
                <c:pt idx="42">
                  <c:v>2.3079086200000001E-2</c:v>
                </c:pt>
                <c:pt idx="43">
                  <c:v>2.9190124200000001E-2</c:v>
                </c:pt>
                <c:pt idx="44">
                  <c:v>2.4352555800000002E-2</c:v>
                </c:pt>
                <c:pt idx="45">
                  <c:v>2.2378263700000001E-2</c:v>
                </c:pt>
                <c:pt idx="46">
                  <c:v>2.6811806000000001E-2</c:v>
                </c:pt>
                <c:pt idx="47">
                  <c:v>2.75242775E-2</c:v>
                </c:pt>
                <c:pt idx="48">
                  <c:v>2.6346930000000001E-2</c:v>
                </c:pt>
                <c:pt idx="49">
                  <c:v>2.87098005E-2</c:v>
                </c:pt>
                <c:pt idx="50">
                  <c:v>2.7634576300000002E-2</c:v>
                </c:pt>
                <c:pt idx="51">
                  <c:v>2.81453695E-2</c:v>
                </c:pt>
                <c:pt idx="52">
                  <c:v>2.7076338599999999E-2</c:v>
                </c:pt>
                <c:pt idx="53">
                  <c:v>2.86098376E-2</c:v>
                </c:pt>
                <c:pt idx="54">
                  <c:v>2.2969538899999999E-2</c:v>
                </c:pt>
                <c:pt idx="55">
                  <c:v>1.57431271E-2</c:v>
                </c:pt>
                <c:pt idx="56">
                  <c:v>1.9729663500000001E-2</c:v>
                </c:pt>
                <c:pt idx="57">
                  <c:v>2.2526706899999999E-2</c:v>
                </c:pt>
                <c:pt idx="58">
                  <c:v>2.1915966799999999E-2</c:v>
                </c:pt>
                <c:pt idx="59">
                  <c:v>2.51269036E-2</c:v>
                </c:pt>
                <c:pt idx="60">
                  <c:v>2.77912861E-2</c:v>
                </c:pt>
                <c:pt idx="61">
                  <c:v>2.8647301399999998E-2</c:v>
                </c:pt>
                <c:pt idx="62">
                  <c:v>2.27082807E-2</c:v>
                </c:pt>
                <c:pt idx="63">
                  <c:v>2.0250093300000001E-2</c:v>
                </c:pt>
                <c:pt idx="64">
                  <c:v>2.3035419000000001E-2</c:v>
                </c:pt>
                <c:pt idx="65">
                  <c:v>2.2923727099999999E-2</c:v>
                </c:pt>
                <c:pt idx="66">
                  <c:v>3.0689800400000002E-2</c:v>
                </c:pt>
                <c:pt idx="67">
                  <c:v>3.2143749499999999E-2</c:v>
                </c:pt>
                <c:pt idx="68">
                  <c:v>2.50670895E-2</c:v>
                </c:pt>
                <c:pt idx="69">
                  <c:v>3.0473900700000001E-2</c:v>
                </c:pt>
                <c:pt idx="70">
                  <c:v>2.6482829400000001E-2</c:v>
                </c:pt>
                <c:pt idx="71">
                  <c:v>7.9467750999999993E-3</c:v>
                </c:pt>
                <c:pt idx="72">
                  <c:v>0</c:v>
                </c:pt>
                <c:pt idx="73">
                  <c:v>2.2403106999999999E-3</c:v>
                </c:pt>
                <c:pt idx="74">
                  <c:v>2.4401944999999999E-3</c:v>
                </c:pt>
                <c:pt idx="75">
                  <c:v>1.0736327299999999E-2</c:v>
                </c:pt>
                <c:pt idx="76">
                  <c:v>1.1625831200000001E-2</c:v>
                </c:pt>
                <c:pt idx="77">
                  <c:v>1.15642934E-2</c:v>
                </c:pt>
                <c:pt idx="78">
                  <c:v>1.2354808300000001E-2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2B-4897-8630-8ADF98898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12608"/>
        <c:axId val="474213000"/>
      </c:lineChart>
      <c:dateAx>
        <c:axId val="47421260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4213000"/>
        <c:crosses val="autoZero"/>
        <c:auto val="1"/>
        <c:lblOffset val="100"/>
        <c:baseTimeUnit val="months"/>
        <c:majorUnit val="6"/>
        <c:majorTimeUnit val="months"/>
      </c:dateAx>
      <c:valAx>
        <c:axId val="47421300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42126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Revenue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Tables!$P$6:$P$120</c:f>
              <c:numCache>
                <c:formatCode>"$"#,##0.00;\("$"#,##0.00\)</c:formatCode>
                <c:ptCount val="115"/>
                <c:pt idx="0">
                  <c:v>383.62349999999998</c:v>
                </c:pt>
                <c:pt idx="1">
                  <c:v>386.74700000000001</c:v>
                </c:pt>
                <c:pt idx="2">
                  <c:v>422.13600000000002</c:v>
                </c:pt>
                <c:pt idx="3">
                  <c:v>397.685</c:v>
                </c:pt>
                <c:pt idx="4">
                  <c:v>424.82850000000002</c:v>
                </c:pt>
                <c:pt idx="5">
                  <c:v>418.36099999999999</c:v>
                </c:pt>
                <c:pt idx="6">
                  <c:v>429.07249999999999</c:v>
                </c:pt>
                <c:pt idx="7">
                  <c:v>453.96749999999997</c:v>
                </c:pt>
                <c:pt idx="8">
                  <c:v>442.85899999999998</c:v>
                </c:pt>
                <c:pt idx="9">
                  <c:v>454.577</c:v>
                </c:pt>
                <c:pt idx="10">
                  <c:v>455.64249999999998</c:v>
                </c:pt>
                <c:pt idx="11">
                  <c:v>451.904</c:v>
                </c:pt>
                <c:pt idx="12">
                  <c:v>456.33699999999999</c:v>
                </c:pt>
                <c:pt idx="13">
                  <c:v>467.47899999999998</c:v>
                </c:pt>
                <c:pt idx="14">
                  <c:v>474.74200000000002</c:v>
                </c:pt>
                <c:pt idx="15">
                  <c:v>467.93450000000001</c:v>
                </c:pt>
                <c:pt idx="16">
                  <c:v>469.36399999999998</c:v>
                </c:pt>
                <c:pt idx="17">
                  <c:v>470.95850000000002</c:v>
                </c:pt>
                <c:pt idx="18">
                  <c:v>481.18450000000001</c:v>
                </c:pt>
                <c:pt idx="19">
                  <c:v>477.01749999999998</c:v>
                </c:pt>
                <c:pt idx="20">
                  <c:v>494.64150000000001</c:v>
                </c:pt>
                <c:pt idx="21">
                  <c:v>524.66499999999996</c:v>
                </c:pt>
                <c:pt idx="22">
                  <c:v>528.29250000000002</c:v>
                </c:pt>
                <c:pt idx="23">
                  <c:v>530.41200000000003</c:v>
                </c:pt>
                <c:pt idx="24">
                  <c:v>548.77499999999998</c:v>
                </c:pt>
                <c:pt idx="25">
                  <c:v>544.93200000000002</c:v>
                </c:pt>
                <c:pt idx="26">
                  <c:v>541.32299999999998</c:v>
                </c:pt>
                <c:pt idx="27">
                  <c:v>615.93899999999996</c:v>
                </c:pt>
                <c:pt idx="28">
                  <c:v>625.42600000000004</c:v>
                </c:pt>
                <c:pt idx="29">
                  <c:v>654.91549999999995</c:v>
                </c:pt>
                <c:pt idx="30">
                  <c:v>753.322</c:v>
                </c:pt>
                <c:pt idx="31">
                  <c:v>718.1</c:v>
                </c:pt>
                <c:pt idx="32">
                  <c:v>751.40800000000002</c:v>
                </c:pt>
                <c:pt idx="33">
                  <c:v>740.51199999999994</c:v>
                </c:pt>
                <c:pt idx="34">
                  <c:v>719.12699999999995</c:v>
                </c:pt>
                <c:pt idx="35">
                  <c:v>676.17700000000002</c:v>
                </c:pt>
                <c:pt idx="36">
                  <c:v>748.65499999999997</c:v>
                </c:pt>
                <c:pt idx="37">
                  <c:v>733.42250000000001</c:v>
                </c:pt>
                <c:pt idx="38">
                  <c:v>699.96749999999997</c:v>
                </c:pt>
                <c:pt idx="39">
                  <c:v>725.17899999999997</c:v>
                </c:pt>
                <c:pt idx="40">
                  <c:v>689.26599999999996</c:v>
                </c:pt>
                <c:pt idx="41">
                  <c:v>708.02499999999998</c:v>
                </c:pt>
                <c:pt idx="42">
                  <c:v>739.05100000000004</c:v>
                </c:pt>
                <c:pt idx="43">
                  <c:v>777.68399999999997</c:v>
                </c:pt>
                <c:pt idx="44">
                  <c:v>772.21349999999995</c:v>
                </c:pt>
                <c:pt idx="45">
                  <c:v>775.34649999999999</c:v>
                </c:pt>
                <c:pt idx="46">
                  <c:v>778.06600000000003</c:v>
                </c:pt>
                <c:pt idx="47">
                  <c:v>776.44600000000003</c:v>
                </c:pt>
                <c:pt idx="48">
                  <c:v>805.053</c:v>
                </c:pt>
                <c:pt idx="49">
                  <c:v>821.00900000000001</c:v>
                </c:pt>
                <c:pt idx="50">
                  <c:v>885.55650000000003</c:v>
                </c:pt>
                <c:pt idx="51">
                  <c:v>854.202</c:v>
                </c:pt>
                <c:pt idx="52">
                  <c:v>852.04849999999999</c:v>
                </c:pt>
                <c:pt idx="53">
                  <c:v>827.54399999999998</c:v>
                </c:pt>
                <c:pt idx="54">
                  <c:v>846.20650000000001</c:v>
                </c:pt>
                <c:pt idx="55">
                  <c:v>929.12049999999999</c:v>
                </c:pt>
                <c:pt idx="56">
                  <c:v>823.06299999999999</c:v>
                </c:pt>
                <c:pt idx="57">
                  <c:v>1158.2840000000001</c:v>
                </c:pt>
                <c:pt idx="58">
                  <c:v>981.43050000000005</c:v>
                </c:pt>
                <c:pt idx="59">
                  <c:v>1139.52</c:v>
                </c:pt>
                <c:pt idx="60">
                  <c:v>1129.981</c:v>
                </c:pt>
                <c:pt idx="61">
                  <c:v>1124.356</c:v>
                </c:pt>
                <c:pt idx="62">
                  <c:v>1103.0160000000001</c:v>
                </c:pt>
                <c:pt idx="63">
                  <c:v>1182.2470000000001</c:v>
                </c:pt>
                <c:pt idx="64">
                  <c:v>1199.7650000000001</c:v>
                </c:pt>
                <c:pt idx="65">
                  <c:v>1207.3145</c:v>
                </c:pt>
                <c:pt idx="66">
                  <c:v>1255.42</c:v>
                </c:pt>
                <c:pt idx="67">
                  <c:v>1385.7850000000001</c:v>
                </c:pt>
                <c:pt idx="68">
                  <c:v>1574.453</c:v>
                </c:pt>
                <c:pt idx="69">
                  <c:v>1609.075</c:v>
                </c:pt>
                <c:pt idx="70">
                  <c:v>1514.42</c:v>
                </c:pt>
                <c:pt idx="71">
                  <c:v>1518.8985</c:v>
                </c:pt>
                <c:pt idx="72">
                  <c:v>1242.8665000000001</c:v>
                </c:pt>
                <c:pt idx="73">
                  <c:v>1130.029</c:v>
                </c:pt>
                <c:pt idx="74">
                  <c:v>1143.1215</c:v>
                </c:pt>
                <c:pt idx="75">
                  <c:v>1208.425</c:v>
                </c:pt>
                <c:pt idx="76">
                  <c:v>1213.385</c:v>
                </c:pt>
                <c:pt idx="77">
                  <c:v>1395.9639999999999</c:v>
                </c:pt>
                <c:pt idx="78">
                  <c:v>1167.452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1A-4A1C-881A-C3CDACC11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13784"/>
        <c:axId val="480800040"/>
      </c:lineChart>
      <c:dateAx>
        <c:axId val="47421378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800040"/>
        <c:crosses val="autoZero"/>
        <c:auto val="1"/>
        <c:lblOffset val="100"/>
        <c:baseTimeUnit val="months"/>
        <c:majorUnit val="6"/>
        <c:majorTimeUnit val="months"/>
      </c:dateAx>
      <c:valAx>
        <c:axId val="480800040"/>
        <c:scaling>
          <c:orientation val="minMax"/>
          <c:min val="3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42137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Tables!$M$4</c:f>
              <c:strCache>
                <c:ptCount val="1"/>
                <c:pt idx="0">
                  <c:v>Cash and Short-Term Investments to Revenue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Tables!$M$6:$M$120</c:f>
              <c:numCache>
                <c:formatCode>0.00%</c:formatCode>
                <c:ptCount val="115"/>
                <c:pt idx="0">
                  <c:v>5.36661638E-2</c:v>
                </c:pt>
                <c:pt idx="1">
                  <c:v>5.8836636599999999E-2</c:v>
                </c:pt>
                <c:pt idx="2">
                  <c:v>4.9302059299999999E-2</c:v>
                </c:pt>
                <c:pt idx="3">
                  <c:v>5.1349715400000003E-2</c:v>
                </c:pt>
                <c:pt idx="4">
                  <c:v>8.1437732099999993E-2</c:v>
                </c:pt>
                <c:pt idx="5">
                  <c:v>7.6541246399999999E-2</c:v>
                </c:pt>
                <c:pt idx="6">
                  <c:v>7.51480281E-2</c:v>
                </c:pt>
                <c:pt idx="7">
                  <c:v>8.4716844099999994E-2</c:v>
                </c:pt>
                <c:pt idx="8">
                  <c:v>6.1360251599999999E-2</c:v>
                </c:pt>
                <c:pt idx="9">
                  <c:v>8.66487638E-2</c:v>
                </c:pt>
                <c:pt idx="10">
                  <c:v>0.1037493161</c:v>
                </c:pt>
                <c:pt idx="11">
                  <c:v>9.3790862799999999E-2</c:v>
                </c:pt>
                <c:pt idx="12">
                  <c:v>8.0067013699999995E-2</c:v>
                </c:pt>
                <c:pt idx="13">
                  <c:v>7.1067449800000002E-2</c:v>
                </c:pt>
                <c:pt idx="14">
                  <c:v>6.6494174899999994E-2</c:v>
                </c:pt>
                <c:pt idx="15">
                  <c:v>8.3431229199999998E-2</c:v>
                </c:pt>
                <c:pt idx="16">
                  <c:v>8.3885377299999994E-2</c:v>
                </c:pt>
                <c:pt idx="17">
                  <c:v>7.8757111399999996E-2</c:v>
                </c:pt>
                <c:pt idx="18">
                  <c:v>8.0155219E-2</c:v>
                </c:pt>
                <c:pt idx="19">
                  <c:v>0.1019914417</c:v>
                </c:pt>
                <c:pt idx="20">
                  <c:v>0.1011638596</c:v>
                </c:pt>
                <c:pt idx="21">
                  <c:v>8.5621678300000004E-2</c:v>
                </c:pt>
                <c:pt idx="22">
                  <c:v>7.5695203099999997E-2</c:v>
                </c:pt>
                <c:pt idx="23">
                  <c:v>9.9525954599999994E-2</c:v>
                </c:pt>
                <c:pt idx="24">
                  <c:v>7.1833919999999996E-2</c:v>
                </c:pt>
                <c:pt idx="25">
                  <c:v>6.8087073900000003E-2</c:v>
                </c:pt>
                <c:pt idx="26">
                  <c:v>8.74942784E-2</c:v>
                </c:pt>
                <c:pt idx="27">
                  <c:v>7.0053374700000004E-2</c:v>
                </c:pt>
                <c:pt idx="28">
                  <c:v>8.2321497800000004E-2</c:v>
                </c:pt>
                <c:pt idx="29">
                  <c:v>7.30938545E-2</c:v>
                </c:pt>
                <c:pt idx="30">
                  <c:v>8.4806872699999994E-2</c:v>
                </c:pt>
                <c:pt idx="31">
                  <c:v>9.4867731100000005E-2</c:v>
                </c:pt>
                <c:pt idx="32">
                  <c:v>9.0946596399999996E-2</c:v>
                </c:pt>
                <c:pt idx="33">
                  <c:v>8.9994678499999994E-2</c:v>
                </c:pt>
                <c:pt idx="34">
                  <c:v>8.9240903400000002E-2</c:v>
                </c:pt>
                <c:pt idx="35">
                  <c:v>9.7516486200000002E-2</c:v>
                </c:pt>
                <c:pt idx="36">
                  <c:v>9.4906198400000003E-2</c:v>
                </c:pt>
                <c:pt idx="37">
                  <c:v>9.8465273000000006E-2</c:v>
                </c:pt>
                <c:pt idx="38">
                  <c:v>0.11420210259999999</c:v>
                </c:pt>
                <c:pt idx="39">
                  <c:v>0.1133764125</c:v>
                </c:pt>
                <c:pt idx="40">
                  <c:v>0.11922416</c:v>
                </c:pt>
                <c:pt idx="41">
                  <c:v>0.1085802619</c:v>
                </c:pt>
                <c:pt idx="42">
                  <c:v>0.14027440729999999</c:v>
                </c:pt>
                <c:pt idx="43">
                  <c:v>0.1461050787</c:v>
                </c:pt>
                <c:pt idx="44">
                  <c:v>0.1228760758</c:v>
                </c:pt>
                <c:pt idx="45">
                  <c:v>0.11841126759999999</c:v>
                </c:pt>
                <c:pt idx="46">
                  <c:v>0.13149089259999999</c:v>
                </c:pt>
                <c:pt idx="47">
                  <c:v>0.1452730572</c:v>
                </c:pt>
                <c:pt idx="48">
                  <c:v>0.1246050054</c:v>
                </c:pt>
                <c:pt idx="49">
                  <c:v>0.1196195798</c:v>
                </c:pt>
                <c:pt idx="50">
                  <c:v>0.12829744109999999</c:v>
                </c:pt>
                <c:pt idx="51">
                  <c:v>0.1306212209</c:v>
                </c:pt>
                <c:pt idx="52">
                  <c:v>0.1171082068</c:v>
                </c:pt>
                <c:pt idx="53">
                  <c:v>0.14620765329999999</c:v>
                </c:pt>
                <c:pt idx="54">
                  <c:v>0.15224309050000001</c:v>
                </c:pt>
                <c:pt idx="55">
                  <c:v>0.1585875138</c:v>
                </c:pt>
                <c:pt idx="56">
                  <c:v>0.13414125830000001</c:v>
                </c:pt>
                <c:pt idx="57">
                  <c:v>0.14197776810000001</c:v>
                </c:pt>
                <c:pt idx="58">
                  <c:v>0.1325499379</c:v>
                </c:pt>
                <c:pt idx="59">
                  <c:v>0.14650766609999999</c:v>
                </c:pt>
                <c:pt idx="60">
                  <c:v>0.1279062835</c:v>
                </c:pt>
                <c:pt idx="61">
                  <c:v>0.1292129933</c:v>
                </c:pt>
                <c:pt idx="62">
                  <c:v>0.1154618578</c:v>
                </c:pt>
                <c:pt idx="63">
                  <c:v>0.1225606224</c:v>
                </c:pt>
                <c:pt idx="64">
                  <c:v>0.1215924973</c:v>
                </c:pt>
                <c:pt idx="65">
                  <c:v>0.1000091348</c:v>
                </c:pt>
                <c:pt idx="66">
                  <c:v>0.11390738390000001</c:v>
                </c:pt>
                <c:pt idx="67">
                  <c:v>0.13992206190000001</c:v>
                </c:pt>
                <c:pt idx="68">
                  <c:v>0.11580781950000001</c:v>
                </c:pt>
                <c:pt idx="69">
                  <c:v>9.7227361799999995E-2</c:v>
                </c:pt>
                <c:pt idx="70">
                  <c:v>0.11805584500000001</c:v>
                </c:pt>
                <c:pt idx="71">
                  <c:v>0.10033746070000001</c:v>
                </c:pt>
                <c:pt idx="72">
                  <c:v>0.14359201960000001</c:v>
                </c:pt>
                <c:pt idx="73">
                  <c:v>0.23916427339999999</c:v>
                </c:pt>
                <c:pt idx="74">
                  <c:v>0.25553365550000001</c:v>
                </c:pt>
                <c:pt idx="75">
                  <c:v>0.24773725220000001</c:v>
                </c:pt>
                <c:pt idx="76">
                  <c:v>0.24489308479999999</c:v>
                </c:pt>
                <c:pt idx="77">
                  <c:v>0.2557997595</c:v>
                </c:pt>
                <c:pt idx="78">
                  <c:v>0.25912921459999999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DB-47C3-A192-720A397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800824"/>
        <c:axId val="480801216"/>
      </c:lineChart>
      <c:dateAx>
        <c:axId val="48080082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801216"/>
        <c:crosses val="autoZero"/>
        <c:auto val="1"/>
        <c:lblOffset val="100"/>
        <c:baseTimeUnit val="months"/>
        <c:majorUnit val="6"/>
        <c:majorTimeUnit val="months"/>
      </c:dateAx>
      <c:valAx>
        <c:axId val="48080121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8008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Sustainable Earnings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Tables!$AS$4</c:f>
              <c:strCache>
                <c:ptCount val="1"/>
                <c:pt idx="0">
                  <c:v>Sustainable Earnings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Tables!$AS$6:$AS$120</c:f>
              <c:numCache>
                <c:formatCode>0.00%</c:formatCode>
                <c:ptCount val="115"/>
                <c:pt idx="0">
                  <c:v>-8.4639399999999999E-4</c:v>
                </c:pt>
                <c:pt idx="1">
                  <c:v>3.3832064999999999E-3</c:v>
                </c:pt>
                <c:pt idx="2">
                  <c:v>-6.1721700000000003E-3</c:v>
                </c:pt>
                <c:pt idx="3">
                  <c:v>-5.01239E-4</c:v>
                </c:pt>
                <c:pt idx="4">
                  <c:v>-3.5886889999999999E-3</c:v>
                </c:pt>
                <c:pt idx="5">
                  <c:v>-3.663066E-3</c:v>
                </c:pt>
                <c:pt idx="6">
                  <c:v>-5.1846399999999995E-4</c:v>
                </c:pt>
                <c:pt idx="7">
                  <c:v>1.1359183E-3</c:v>
                </c:pt>
                <c:pt idx="8">
                  <c:v>6.6628483000000004E-3</c:v>
                </c:pt>
                <c:pt idx="9">
                  <c:v>4.3000406E-3</c:v>
                </c:pt>
                <c:pt idx="10">
                  <c:v>1.3277386E-3</c:v>
                </c:pt>
                <c:pt idx="11">
                  <c:v>2.9067472E-3</c:v>
                </c:pt>
                <c:pt idx="12">
                  <c:v>1.8915125999999999E-3</c:v>
                </c:pt>
                <c:pt idx="13">
                  <c:v>1.2723782000000001E-3</c:v>
                </c:pt>
                <c:pt idx="14">
                  <c:v>6.0655500000000005E-4</c:v>
                </c:pt>
                <c:pt idx="15">
                  <c:v>1.1400369999999999E-4</c:v>
                </c:pt>
                <c:pt idx="16">
                  <c:v>3.2831560000000002E-4</c:v>
                </c:pt>
                <c:pt idx="17">
                  <c:v>8.1155979999999995E-4</c:v>
                </c:pt>
                <c:pt idx="18">
                  <c:v>1.8836154000000001E-3</c:v>
                </c:pt>
                <c:pt idx="19">
                  <c:v>9.9744729999999993E-4</c:v>
                </c:pt>
                <c:pt idx="20">
                  <c:v>-3.3480899999999999E-4</c:v>
                </c:pt>
                <c:pt idx="21">
                  <c:v>-4.87956E-4</c:v>
                </c:pt>
                <c:pt idx="22">
                  <c:v>-1.2762400000000001E-4</c:v>
                </c:pt>
                <c:pt idx="23">
                  <c:v>6.3076379999999995E-4</c:v>
                </c:pt>
                <c:pt idx="24">
                  <c:v>2.3121369999999999E-4</c:v>
                </c:pt>
                <c:pt idx="25">
                  <c:v>4.0321790000000002E-4</c:v>
                </c:pt>
                <c:pt idx="26">
                  <c:v>-1.065365E-3</c:v>
                </c:pt>
                <c:pt idx="27">
                  <c:v>6.4774679999999999E-4</c:v>
                </c:pt>
                <c:pt idx="28">
                  <c:v>1.9722703E-3</c:v>
                </c:pt>
                <c:pt idx="29">
                  <c:v>5.3124034999999997E-6</c:v>
                </c:pt>
                <c:pt idx="30">
                  <c:v>7.2680899999999997E-5</c:v>
                </c:pt>
                <c:pt idx="31">
                  <c:v>3.0849935E-3</c:v>
                </c:pt>
                <c:pt idx="32">
                  <c:v>9.4001194999999999E-3</c:v>
                </c:pt>
                <c:pt idx="33">
                  <c:v>1.16536973E-2</c:v>
                </c:pt>
                <c:pt idx="34">
                  <c:v>1.3872217500000001E-2</c:v>
                </c:pt>
                <c:pt idx="35">
                  <c:v>7.8882365400000001E-2</c:v>
                </c:pt>
                <c:pt idx="36">
                  <c:v>8.7095934799999997E-2</c:v>
                </c:pt>
                <c:pt idx="37">
                  <c:v>8.4741751599999998E-2</c:v>
                </c:pt>
                <c:pt idx="38">
                  <c:v>6.7612530599999998E-2</c:v>
                </c:pt>
                <c:pt idx="39">
                  <c:v>1.37971419E-2</c:v>
                </c:pt>
                <c:pt idx="40">
                  <c:v>1.62446121E-2</c:v>
                </c:pt>
                <c:pt idx="41">
                  <c:v>1.04884127E-2</c:v>
                </c:pt>
                <c:pt idx="42">
                  <c:v>5.4315941000000001E-3</c:v>
                </c:pt>
                <c:pt idx="43">
                  <c:v>3.8543549999999998E-3</c:v>
                </c:pt>
                <c:pt idx="44">
                  <c:v>3.3904017000000002E-3</c:v>
                </c:pt>
                <c:pt idx="45">
                  <c:v>1.8041832000000001E-3</c:v>
                </c:pt>
                <c:pt idx="46">
                  <c:v>3.4250257999999998E-3</c:v>
                </c:pt>
                <c:pt idx="47">
                  <c:v>4.4643100000000001E-4</c:v>
                </c:pt>
                <c:pt idx="48">
                  <c:v>1.8351140999999999E-3</c:v>
                </c:pt>
                <c:pt idx="49">
                  <c:v>4.2661725999999997E-3</c:v>
                </c:pt>
                <c:pt idx="50">
                  <c:v>3.2400373E-3</c:v>
                </c:pt>
                <c:pt idx="51">
                  <c:v>5.7917558999999999E-3</c:v>
                </c:pt>
                <c:pt idx="52">
                  <c:v>5.2746338000000002E-3</c:v>
                </c:pt>
                <c:pt idx="53">
                  <c:v>6.7940924E-3</c:v>
                </c:pt>
                <c:pt idx="54">
                  <c:v>4.5554170999999996E-3</c:v>
                </c:pt>
                <c:pt idx="55">
                  <c:v>5.7227362E-3</c:v>
                </c:pt>
                <c:pt idx="56">
                  <c:v>5.4989098999999996E-3</c:v>
                </c:pt>
                <c:pt idx="57">
                  <c:v>6.2581069999999997E-3</c:v>
                </c:pt>
                <c:pt idx="58">
                  <c:v>6.2155459999999997E-3</c:v>
                </c:pt>
                <c:pt idx="59">
                  <c:v>5.6866236999999998E-3</c:v>
                </c:pt>
                <c:pt idx="60">
                  <c:v>5.8220316000000003E-3</c:v>
                </c:pt>
                <c:pt idx="61">
                  <c:v>5.8446758999999996E-3</c:v>
                </c:pt>
                <c:pt idx="62">
                  <c:v>5.5788608E-3</c:v>
                </c:pt>
                <c:pt idx="63">
                  <c:v>8.2964913999999997E-3</c:v>
                </c:pt>
                <c:pt idx="64">
                  <c:v>7.8551491999999997E-3</c:v>
                </c:pt>
                <c:pt idx="65">
                  <c:v>7.9420310000000004E-3</c:v>
                </c:pt>
                <c:pt idx="66">
                  <c:v>9.6813899999999998E-3</c:v>
                </c:pt>
                <c:pt idx="67">
                  <c:v>8.8318591000000005E-3</c:v>
                </c:pt>
                <c:pt idx="68">
                  <c:v>8.4833248000000007E-3</c:v>
                </c:pt>
                <c:pt idx="69">
                  <c:v>8.8809912000000005E-3</c:v>
                </c:pt>
                <c:pt idx="70">
                  <c:v>6.9795767000000002E-3</c:v>
                </c:pt>
                <c:pt idx="71">
                  <c:v>-4.0411550000000003E-3</c:v>
                </c:pt>
                <c:pt idx="72">
                  <c:v>-6.4813559999999997E-3</c:v>
                </c:pt>
                <c:pt idx="73">
                  <c:v>-1.1544985000000001E-2</c:v>
                </c:pt>
                <c:pt idx="74">
                  <c:v>-8.4681779999999998E-3</c:v>
                </c:pt>
                <c:pt idx="75">
                  <c:v>-0.14847671600000001</c:v>
                </c:pt>
                <c:pt idx="76">
                  <c:v>2.9605958000000002E-3</c:v>
                </c:pt>
                <c:pt idx="77">
                  <c:v>1.6208500000000001E-3</c:v>
                </c:pt>
                <c:pt idx="78">
                  <c:v>1.7558656700000001E-2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E-400F-A992-4D1C0098D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802392"/>
        <c:axId val="480802784"/>
      </c:lineChart>
      <c:dateAx>
        <c:axId val="48080239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802784"/>
        <c:crosses val="autoZero"/>
        <c:auto val="1"/>
        <c:lblOffset val="100"/>
        <c:baseTimeUnit val="months"/>
        <c:majorUnit val="6"/>
        <c:majorTimeUnit val="months"/>
      </c:dateAx>
      <c:valAx>
        <c:axId val="48080278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8023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Flow ($ 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Tables!$G$4</c:f>
              <c:strCache>
                <c:ptCount val="1"/>
                <c:pt idx="0">
                  <c:v>Operating Cash Flow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Tables!$G$6:$G$120</c:f>
              <c:numCache>
                <c:formatCode>"$"#,##0.00;\("$"#,##0.00\)</c:formatCode>
                <c:ptCount val="115"/>
                <c:pt idx="0">
                  <c:v>55.787999999999997</c:v>
                </c:pt>
                <c:pt idx="1">
                  <c:v>52.847000000000001</c:v>
                </c:pt>
                <c:pt idx="2">
                  <c:v>58.331000000000003</c:v>
                </c:pt>
                <c:pt idx="3">
                  <c:v>55.677500000000002</c:v>
                </c:pt>
                <c:pt idx="4">
                  <c:v>30.729500000000002</c:v>
                </c:pt>
                <c:pt idx="5">
                  <c:v>32.509</c:v>
                </c:pt>
                <c:pt idx="6">
                  <c:v>35.156999999999996</c:v>
                </c:pt>
                <c:pt idx="7">
                  <c:v>52.020499999999998</c:v>
                </c:pt>
                <c:pt idx="8">
                  <c:v>59.043500000000002</c:v>
                </c:pt>
                <c:pt idx="9">
                  <c:v>65.266000000000005</c:v>
                </c:pt>
                <c:pt idx="10">
                  <c:v>72.865499999999997</c:v>
                </c:pt>
                <c:pt idx="11">
                  <c:v>75.677999999999997</c:v>
                </c:pt>
                <c:pt idx="12">
                  <c:v>94.276499999999999</c:v>
                </c:pt>
                <c:pt idx="13">
                  <c:v>107.21299999999999</c:v>
                </c:pt>
                <c:pt idx="14">
                  <c:v>101.7895</c:v>
                </c:pt>
                <c:pt idx="15">
                  <c:v>121.155</c:v>
                </c:pt>
                <c:pt idx="16">
                  <c:v>103.054</c:v>
                </c:pt>
                <c:pt idx="17">
                  <c:v>102.13849999999999</c:v>
                </c:pt>
                <c:pt idx="18">
                  <c:v>99.077500000000001</c:v>
                </c:pt>
                <c:pt idx="19">
                  <c:v>96.911000000000001</c:v>
                </c:pt>
                <c:pt idx="20">
                  <c:v>100.006</c:v>
                </c:pt>
                <c:pt idx="21">
                  <c:v>89.952500000000001</c:v>
                </c:pt>
                <c:pt idx="22">
                  <c:v>89.483000000000004</c:v>
                </c:pt>
                <c:pt idx="23">
                  <c:v>75.302999999999997</c:v>
                </c:pt>
                <c:pt idx="24">
                  <c:v>67.263999999999996</c:v>
                </c:pt>
                <c:pt idx="25">
                  <c:v>66.276499999999999</c:v>
                </c:pt>
                <c:pt idx="26">
                  <c:v>73.674999999999997</c:v>
                </c:pt>
                <c:pt idx="27">
                  <c:v>78.133499999999998</c:v>
                </c:pt>
                <c:pt idx="28">
                  <c:v>87.533000000000001</c:v>
                </c:pt>
                <c:pt idx="29">
                  <c:v>70.652000000000001</c:v>
                </c:pt>
                <c:pt idx="30">
                  <c:v>99.212999999999994</c:v>
                </c:pt>
                <c:pt idx="31">
                  <c:v>100.706</c:v>
                </c:pt>
                <c:pt idx="32">
                  <c:v>115.76</c:v>
                </c:pt>
                <c:pt idx="33">
                  <c:v>115.374</c:v>
                </c:pt>
                <c:pt idx="34">
                  <c:v>107.979</c:v>
                </c:pt>
                <c:pt idx="35">
                  <c:v>104.44</c:v>
                </c:pt>
                <c:pt idx="36">
                  <c:v>112.84699999999999</c:v>
                </c:pt>
                <c:pt idx="37">
                  <c:v>107.8925</c:v>
                </c:pt>
                <c:pt idx="38">
                  <c:v>107.6725</c:v>
                </c:pt>
                <c:pt idx="39">
                  <c:v>105.43600000000001</c:v>
                </c:pt>
                <c:pt idx="40">
                  <c:v>107.13200000000001</c:v>
                </c:pt>
                <c:pt idx="41">
                  <c:v>83.010999999999996</c:v>
                </c:pt>
                <c:pt idx="42">
                  <c:v>85.948499999999996</c:v>
                </c:pt>
                <c:pt idx="43">
                  <c:v>102.9</c:v>
                </c:pt>
                <c:pt idx="44">
                  <c:v>91.510999999999996</c:v>
                </c:pt>
                <c:pt idx="45">
                  <c:v>111.67749999999999</c:v>
                </c:pt>
                <c:pt idx="46">
                  <c:v>103.175</c:v>
                </c:pt>
                <c:pt idx="47">
                  <c:v>94.063999999999993</c:v>
                </c:pt>
                <c:pt idx="48">
                  <c:v>112.361</c:v>
                </c:pt>
                <c:pt idx="49">
                  <c:v>102.637</c:v>
                </c:pt>
                <c:pt idx="50">
                  <c:v>117.5</c:v>
                </c:pt>
                <c:pt idx="51">
                  <c:v>146.369</c:v>
                </c:pt>
                <c:pt idx="52">
                  <c:v>126.3895</c:v>
                </c:pt>
                <c:pt idx="53">
                  <c:v>109.536</c:v>
                </c:pt>
                <c:pt idx="54">
                  <c:v>121.274</c:v>
                </c:pt>
                <c:pt idx="55">
                  <c:v>67.069000000000003</c:v>
                </c:pt>
                <c:pt idx="56">
                  <c:v>81.632000000000005</c:v>
                </c:pt>
                <c:pt idx="57">
                  <c:v>103.598</c:v>
                </c:pt>
                <c:pt idx="58">
                  <c:v>109.0625</c:v>
                </c:pt>
                <c:pt idx="59">
                  <c:v>133.94200000000001</c:v>
                </c:pt>
                <c:pt idx="60">
                  <c:v>106.3</c:v>
                </c:pt>
                <c:pt idx="61">
                  <c:v>129.76150000000001</c:v>
                </c:pt>
                <c:pt idx="62">
                  <c:v>122.29300000000001</c:v>
                </c:pt>
                <c:pt idx="63">
                  <c:v>147.816</c:v>
                </c:pt>
                <c:pt idx="64">
                  <c:v>121.5485</c:v>
                </c:pt>
                <c:pt idx="65">
                  <c:v>121.476</c:v>
                </c:pt>
                <c:pt idx="66">
                  <c:v>133</c:v>
                </c:pt>
                <c:pt idx="67">
                  <c:v>193.63</c:v>
                </c:pt>
                <c:pt idx="68">
                  <c:v>187.2105</c:v>
                </c:pt>
                <c:pt idx="69">
                  <c:v>213.952</c:v>
                </c:pt>
                <c:pt idx="70">
                  <c:v>198.71600000000001</c:v>
                </c:pt>
                <c:pt idx="71">
                  <c:v>196.79150000000001</c:v>
                </c:pt>
                <c:pt idx="72">
                  <c:v>132.57900000000001</c:v>
                </c:pt>
                <c:pt idx="73">
                  <c:v>79.891000000000005</c:v>
                </c:pt>
                <c:pt idx="74">
                  <c:v>90.890500000000003</c:v>
                </c:pt>
                <c:pt idx="75">
                  <c:v>109.97199999999999</c:v>
                </c:pt>
                <c:pt idx="76">
                  <c:v>98.497500000000002</c:v>
                </c:pt>
                <c:pt idx="77">
                  <c:v>111.83499999999999</c:v>
                </c:pt>
                <c:pt idx="78">
                  <c:v>74.680000000000007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D7-4669-A39D-A891CBFC4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64664"/>
        <c:axId val="167664272"/>
      </c:lineChart>
      <c:dateAx>
        <c:axId val="1676646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67664272"/>
        <c:crosses val="autoZero"/>
        <c:auto val="1"/>
        <c:lblOffset val="100"/>
        <c:baseTimeUnit val="months"/>
        <c:majorUnit val="6"/>
        <c:majorTimeUnit val="months"/>
      </c:dateAx>
      <c:valAx>
        <c:axId val="16766427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676646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Dividends &amp; Stock</a:t>
            </a:r>
            <a:r>
              <a:rPr lang="en-US" baseline="0"/>
              <a:t> Repurchases to Revenue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Tables!$AV$4</c:f>
              <c:strCache>
                <c:ptCount val="1"/>
                <c:pt idx="0">
                  <c:v>Dividends &amp; Stock Repurchases to Revenue%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Tables!$AV$6:$AV$120</c:f>
              <c:numCache>
                <c:formatCode>0.00%</c:formatCode>
                <c:ptCount val="115"/>
                <c:pt idx="0">
                  <c:v>1.21917317E-2</c:v>
                </c:pt>
                <c:pt idx="1">
                  <c:v>8.6361835000000001E-3</c:v>
                </c:pt>
                <c:pt idx="2">
                  <c:v>9.5044893000000002E-3</c:v>
                </c:pt>
                <c:pt idx="3">
                  <c:v>3.4233967999999998E-3</c:v>
                </c:pt>
                <c:pt idx="4">
                  <c:v>2.7337329999999998E-4</c:v>
                </c:pt>
                <c:pt idx="5">
                  <c:v>4.1122999999999999E-5</c:v>
                </c:pt>
                <c:pt idx="6">
                  <c:v>6.5527119999999998E-4</c:v>
                </c:pt>
                <c:pt idx="7">
                  <c:v>2.7128841000000001E-3</c:v>
                </c:pt>
                <c:pt idx="8">
                  <c:v>2.4363687000000002E-3</c:v>
                </c:pt>
                <c:pt idx="9">
                  <c:v>2.7164267999999999E-3</c:v>
                </c:pt>
                <c:pt idx="10">
                  <c:v>2.618125E-4</c:v>
                </c:pt>
                <c:pt idx="11">
                  <c:v>3.0677969999999998E-16</c:v>
                </c:pt>
                <c:pt idx="12">
                  <c:v>2.8178027000000001E-3</c:v>
                </c:pt>
                <c:pt idx="13">
                  <c:v>3.8131599999999998E-4</c:v>
                </c:pt>
                <c:pt idx="14">
                  <c:v>5.052972E-4</c:v>
                </c:pt>
                <c:pt idx="15">
                  <c:v>3.0192590000000002E-4</c:v>
                </c:pt>
                <c:pt idx="16">
                  <c:v>1.0486757E-3</c:v>
                </c:pt>
                <c:pt idx="17">
                  <c:v>1.3951691E-3</c:v>
                </c:pt>
                <c:pt idx="18">
                  <c:v>1.2481143E-2</c:v>
                </c:pt>
                <c:pt idx="19">
                  <c:v>1.2894867000000001E-2</c:v>
                </c:pt>
                <c:pt idx="20">
                  <c:v>2.2216184399999998E-2</c:v>
                </c:pt>
                <c:pt idx="21">
                  <c:v>2.21475917E-2</c:v>
                </c:pt>
                <c:pt idx="22">
                  <c:v>1.30050723E-2</c:v>
                </c:pt>
                <c:pt idx="23">
                  <c:v>1.42317113E-2</c:v>
                </c:pt>
                <c:pt idx="24">
                  <c:v>2.84262916E-2</c:v>
                </c:pt>
                <c:pt idx="25">
                  <c:v>3.5376007799999998E-2</c:v>
                </c:pt>
                <c:pt idx="26">
                  <c:v>2.8947023299999999E-2</c:v>
                </c:pt>
                <c:pt idx="27">
                  <c:v>3.0515639099999999E-2</c:v>
                </c:pt>
                <c:pt idx="28">
                  <c:v>2.9829826100000002E-2</c:v>
                </c:pt>
                <c:pt idx="29">
                  <c:v>2.3027878700000001E-2</c:v>
                </c:pt>
                <c:pt idx="30">
                  <c:v>2.78976534E-2</c:v>
                </c:pt>
                <c:pt idx="31">
                  <c:v>2.6120140900000002E-2</c:v>
                </c:pt>
                <c:pt idx="32">
                  <c:v>3.0677644699999999E-2</c:v>
                </c:pt>
                <c:pt idx="33">
                  <c:v>2.6479439399999999E-2</c:v>
                </c:pt>
                <c:pt idx="34">
                  <c:v>2.7377890200000001E-2</c:v>
                </c:pt>
                <c:pt idx="35">
                  <c:v>2.0084291300000001E-2</c:v>
                </c:pt>
                <c:pt idx="36">
                  <c:v>2.2239782100000001E-2</c:v>
                </c:pt>
                <c:pt idx="37">
                  <c:v>1.8403704999999999E-2</c:v>
                </c:pt>
                <c:pt idx="38">
                  <c:v>9.0597799999999999E-3</c:v>
                </c:pt>
                <c:pt idx="39">
                  <c:v>1.3879385E-3</c:v>
                </c:pt>
                <c:pt idx="40">
                  <c:v>1.5686274999999999E-3</c:v>
                </c:pt>
                <c:pt idx="41">
                  <c:v>5.6400742000000002E-3</c:v>
                </c:pt>
                <c:pt idx="42">
                  <c:v>6.1376243999999996E-3</c:v>
                </c:pt>
                <c:pt idx="43">
                  <c:v>7.6177247E-3</c:v>
                </c:pt>
                <c:pt idx="44">
                  <c:v>1.45186898E-2</c:v>
                </c:pt>
                <c:pt idx="45">
                  <c:v>1.1950871700000001E-2</c:v>
                </c:pt>
                <c:pt idx="46">
                  <c:v>2.3352920100000001E-2</c:v>
                </c:pt>
                <c:pt idx="47">
                  <c:v>2.1859777100000002E-2</c:v>
                </c:pt>
                <c:pt idx="48">
                  <c:v>2.69567626E-2</c:v>
                </c:pt>
                <c:pt idx="49">
                  <c:v>2.9083097299999999E-2</c:v>
                </c:pt>
                <c:pt idx="50">
                  <c:v>2.8129498100000001E-2</c:v>
                </c:pt>
                <c:pt idx="51">
                  <c:v>2.4731554199999999E-2</c:v>
                </c:pt>
                <c:pt idx="52">
                  <c:v>2.4728081799999999E-2</c:v>
                </c:pt>
                <c:pt idx="53">
                  <c:v>2.0355484699999999E-2</c:v>
                </c:pt>
                <c:pt idx="54">
                  <c:v>2.0676909600000001E-2</c:v>
                </c:pt>
                <c:pt idx="55">
                  <c:v>1.50049921E-2</c:v>
                </c:pt>
                <c:pt idx="56">
                  <c:v>2.20316027E-2</c:v>
                </c:pt>
                <c:pt idx="57">
                  <c:v>1.1661592E-2</c:v>
                </c:pt>
                <c:pt idx="58">
                  <c:v>1.4981980799999999E-2</c:v>
                </c:pt>
                <c:pt idx="59">
                  <c:v>1.3337972599999999E-2</c:v>
                </c:pt>
                <c:pt idx="60">
                  <c:v>1.6024730399999999E-2</c:v>
                </c:pt>
                <c:pt idx="61">
                  <c:v>2.4972180699999999E-2</c:v>
                </c:pt>
                <c:pt idx="62">
                  <c:v>2.7306988899999999E-2</c:v>
                </c:pt>
                <c:pt idx="63">
                  <c:v>2.66748108E-2</c:v>
                </c:pt>
                <c:pt idx="64">
                  <c:v>3.1368982599999998E-2</c:v>
                </c:pt>
                <c:pt idx="65">
                  <c:v>3.3510941500000002E-2</c:v>
                </c:pt>
                <c:pt idx="66">
                  <c:v>3.4403805199999998E-2</c:v>
                </c:pt>
                <c:pt idx="67">
                  <c:v>3.8138315200000002E-2</c:v>
                </c:pt>
                <c:pt idx="68">
                  <c:v>3.9486165500000003E-2</c:v>
                </c:pt>
                <c:pt idx="69">
                  <c:v>3.6271536299999997E-2</c:v>
                </c:pt>
                <c:pt idx="70">
                  <c:v>3.6303980700000002E-2</c:v>
                </c:pt>
                <c:pt idx="71">
                  <c:v>3.7178717200000003E-2</c:v>
                </c:pt>
                <c:pt idx="72">
                  <c:v>2.89320905E-2</c:v>
                </c:pt>
                <c:pt idx="73">
                  <c:v>1.9143202099999999E-2</c:v>
                </c:pt>
                <c:pt idx="74">
                  <c:v>2.49200454E-2</c:v>
                </c:pt>
                <c:pt idx="75">
                  <c:v>2.2999128099999998E-2</c:v>
                </c:pt>
                <c:pt idx="76">
                  <c:v>2.20630086E-2</c:v>
                </c:pt>
                <c:pt idx="77">
                  <c:v>1.6042247900000001E-2</c:v>
                </c:pt>
                <c:pt idx="78">
                  <c:v>1.2751299900000001E-2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6C-4523-8CFC-130A79B68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803176"/>
        <c:axId val="480803568"/>
      </c:lineChart>
      <c:dateAx>
        <c:axId val="48080317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0803568"/>
        <c:crosses val="autoZero"/>
        <c:auto val="1"/>
        <c:lblOffset val="100"/>
        <c:baseTimeUnit val="months"/>
        <c:majorUnit val="6"/>
        <c:majorTimeUnit val="months"/>
      </c:dateAx>
      <c:valAx>
        <c:axId val="48080356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08031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Tables!$K$4</c:f>
              <c:strCache>
                <c:ptCount val="1"/>
                <c:pt idx="0">
                  <c:v>Cash and Short-Term Investments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Tables!$K$6:$K$120</c:f>
              <c:numCache>
                <c:formatCode>"$"#,##0.00;\("$"#,##0.00\)</c:formatCode>
                <c:ptCount val="115"/>
                <c:pt idx="0">
                  <c:v>43.521000000000001</c:v>
                </c:pt>
                <c:pt idx="1">
                  <c:v>44.94</c:v>
                </c:pt>
                <c:pt idx="2">
                  <c:v>42.863999999999997</c:v>
                </c:pt>
                <c:pt idx="3">
                  <c:v>44.697000000000003</c:v>
                </c:pt>
                <c:pt idx="4">
                  <c:v>38.180500000000002</c:v>
                </c:pt>
                <c:pt idx="5">
                  <c:v>35.259</c:v>
                </c:pt>
                <c:pt idx="6">
                  <c:v>34.021000000000001</c:v>
                </c:pt>
                <c:pt idx="7">
                  <c:v>35.701000000000001</c:v>
                </c:pt>
                <c:pt idx="8">
                  <c:v>33.621499999999997</c:v>
                </c:pt>
                <c:pt idx="9">
                  <c:v>42.368000000000002</c:v>
                </c:pt>
                <c:pt idx="10">
                  <c:v>52.563499999999998</c:v>
                </c:pt>
                <c:pt idx="11">
                  <c:v>54.005000000000003</c:v>
                </c:pt>
                <c:pt idx="12">
                  <c:v>41.790999999999997</c:v>
                </c:pt>
                <c:pt idx="13">
                  <c:v>35.89</c:v>
                </c:pt>
                <c:pt idx="14">
                  <c:v>39.625</c:v>
                </c:pt>
                <c:pt idx="15">
                  <c:v>62.756</c:v>
                </c:pt>
                <c:pt idx="16">
                  <c:v>73.537999999999997</c:v>
                </c:pt>
                <c:pt idx="17">
                  <c:v>57.643500000000003</c:v>
                </c:pt>
                <c:pt idx="18">
                  <c:v>38.911499999999997</c:v>
                </c:pt>
                <c:pt idx="19">
                  <c:v>44.679000000000002</c:v>
                </c:pt>
                <c:pt idx="20">
                  <c:v>41.4895</c:v>
                </c:pt>
                <c:pt idx="21">
                  <c:v>42.186500000000002</c:v>
                </c:pt>
                <c:pt idx="22">
                  <c:v>37.5715</c:v>
                </c:pt>
                <c:pt idx="23">
                  <c:v>47.749000000000002</c:v>
                </c:pt>
                <c:pt idx="24">
                  <c:v>47.798000000000002</c:v>
                </c:pt>
                <c:pt idx="25">
                  <c:v>55.796999999999997</c:v>
                </c:pt>
                <c:pt idx="26">
                  <c:v>59.332000000000001</c:v>
                </c:pt>
                <c:pt idx="27">
                  <c:v>58.795499999999997</c:v>
                </c:pt>
                <c:pt idx="28">
                  <c:v>64.085999999999999</c:v>
                </c:pt>
                <c:pt idx="29">
                  <c:v>68.847499999999997</c:v>
                </c:pt>
                <c:pt idx="30">
                  <c:v>58.945999999999998</c:v>
                </c:pt>
                <c:pt idx="31">
                  <c:v>61.122</c:v>
                </c:pt>
                <c:pt idx="32">
                  <c:v>58.473999999999997</c:v>
                </c:pt>
                <c:pt idx="33">
                  <c:v>62.472000000000001</c:v>
                </c:pt>
                <c:pt idx="34">
                  <c:v>57.466999999999999</c:v>
                </c:pt>
                <c:pt idx="35">
                  <c:v>64.293999999999997</c:v>
                </c:pt>
                <c:pt idx="36">
                  <c:v>71.3</c:v>
                </c:pt>
                <c:pt idx="37">
                  <c:v>73.075000000000003</c:v>
                </c:pt>
                <c:pt idx="38">
                  <c:v>83.279499999999999</c:v>
                </c:pt>
                <c:pt idx="39">
                  <c:v>86.942999999999998</c:v>
                </c:pt>
                <c:pt idx="40">
                  <c:v>91.888000000000005</c:v>
                </c:pt>
                <c:pt idx="41">
                  <c:v>84.95</c:v>
                </c:pt>
                <c:pt idx="42">
                  <c:v>120.312</c:v>
                </c:pt>
                <c:pt idx="43">
                  <c:v>118.3115</c:v>
                </c:pt>
                <c:pt idx="44">
                  <c:v>111.92100000000001</c:v>
                </c:pt>
                <c:pt idx="45">
                  <c:v>119.76949999999999</c:v>
                </c:pt>
                <c:pt idx="46">
                  <c:v>94.22</c:v>
                </c:pt>
                <c:pt idx="47">
                  <c:v>115.29649999999999</c:v>
                </c:pt>
                <c:pt idx="48">
                  <c:v>107.199</c:v>
                </c:pt>
                <c:pt idx="49">
                  <c:v>85.796000000000006</c:v>
                </c:pt>
                <c:pt idx="50">
                  <c:v>94.802999999999997</c:v>
                </c:pt>
                <c:pt idx="51">
                  <c:v>100.24250000000001</c:v>
                </c:pt>
                <c:pt idx="52">
                  <c:v>98.001999999999995</c:v>
                </c:pt>
                <c:pt idx="53">
                  <c:v>95.064999999999998</c:v>
                </c:pt>
                <c:pt idx="54">
                  <c:v>105.46899999999999</c:v>
                </c:pt>
                <c:pt idx="55">
                  <c:v>119.571</c:v>
                </c:pt>
                <c:pt idx="56">
                  <c:v>96.358999999999995</c:v>
                </c:pt>
                <c:pt idx="57">
                  <c:v>102.074</c:v>
                </c:pt>
                <c:pt idx="58">
                  <c:v>105.824</c:v>
                </c:pt>
                <c:pt idx="59">
                  <c:v>141.636</c:v>
                </c:pt>
                <c:pt idx="60">
                  <c:v>140.34200000000001</c:v>
                </c:pt>
                <c:pt idx="61">
                  <c:v>158.10499999999999</c:v>
                </c:pt>
                <c:pt idx="62">
                  <c:v>119.389</c:v>
                </c:pt>
                <c:pt idx="63">
                  <c:v>151.386</c:v>
                </c:pt>
                <c:pt idx="64">
                  <c:v>114.2</c:v>
                </c:pt>
                <c:pt idx="65">
                  <c:v>127.2825</c:v>
                </c:pt>
                <c:pt idx="66">
                  <c:v>150.56</c:v>
                </c:pt>
                <c:pt idx="67">
                  <c:v>198.34899999999999</c:v>
                </c:pt>
                <c:pt idx="68">
                  <c:v>183.57550000000001</c:v>
                </c:pt>
                <c:pt idx="69">
                  <c:v>157.733</c:v>
                </c:pt>
                <c:pt idx="70">
                  <c:v>172.94800000000001</c:v>
                </c:pt>
                <c:pt idx="71">
                  <c:v>195.78399999999999</c:v>
                </c:pt>
                <c:pt idx="72">
                  <c:v>166.25200000000001</c:v>
                </c:pt>
                <c:pt idx="73">
                  <c:v>250.137</c:v>
                </c:pt>
                <c:pt idx="74">
                  <c:v>270.1035</c:v>
                </c:pt>
                <c:pt idx="75">
                  <c:v>322</c:v>
                </c:pt>
                <c:pt idx="76">
                  <c:v>248.28450000000001</c:v>
                </c:pt>
                <c:pt idx="77">
                  <c:v>251</c:v>
                </c:pt>
                <c:pt idx="78">
                  <c:v>292.74400000000003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2-4553-9214-ED8416BD0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990720"/>
        <c:axId val="435626424"/>
      </c:lineChart>
      <c:dateAx>
        <c:axId val="4399907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5626424"/>
        <c:crosses val="autoZero"/>
        <c:auto val="1"/>
        <c:lblOffset val="100"/>
        <c:baseTimeUnit val="months"/>
        <c:majorUnit val="6"/>
        <c:majorTimeUnit val="months"/>
      </c:dateAx>
      <c:valAx>
        <c:axId val="43562642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99907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Cushion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Tables!$S$4</c:f>
              <c:strCache>
                <c:ptCount val="1"/>
                <c:pt idx="0">
                  <c:v>Operating Cushion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Tables!$S$6:$S$120</c:f>
              <c:numCache>
                <c:formatCode>0.00%</c:formatCode>
                <c:ptCount val="115"/>
                <c:pt idx="0">
                  <c:v>0.21115890540000001</c:v>
                </c:pt>
                <c:pt idx="1">
                  <c:v>0.21581257149999999</c:v>
                </c:pt>
                <c:pt idx="2">
                  <c:v>0.2190469968</c:v>
                </c:pt>
                <c:pt idx="3">
                  <c:v>0.2104754237</c:v>
                </c:pt>
                <c:pt idx="4">
                  <c:v>0.2160061103</c:v>
                </c:pt>
                <c:pt idx="5">
                  <c:v>0.20965814469999999</c:v>
                </c:pt>
                <c:pt idx="6">
                  <c:v>0.20601042520000001</c:v>
                </c:pt>
                <c:pt idx="7">
                  <c:v>0.18723350890000001</c:v>
                </c:pt>
                <c:pt idx="8">
                  <c:v>0.1786958236</c:v>
                </c:pt>
                <c:pt idx="9">
                  <c:v>0.1906055881</c:v>
                </c:pt>
                <c:pt idx="10">
                  <c:v>0.20395072340000001</c:v>
                </c:pt>
                <c:pt idx="11">
                  <c:v>0.20676455599999999</c:v>
                </c:pt>
                <c:pt idx="12">
                  <c:v>0.20923655999999999</c:v>
                </c:pt>
                <c:pt idx="13">
                  <c:v>0.2091949726</c:v>
                </c:pt>
                <c:pt idx="14">
                  <c:v>0.20350950719999999</c:v>
                </c:pt>
                <c:pt idx="15">
                  <c:v>0.22202227869999999</c:v>
                </c:pt>
                <c:pt idx="16">
                  <c:v>0.21445212590000001</c:v>
                </c:pt>
                <c:pt idx="17">
                  <c:v>0.21333569029999999</c:v>
                </c:pt>
                <c:pt idx="18">
                  <c:v>0.20157429469999999</c:v>
                </c:pt>
                <c:pt idx="19">
                  <c:v>0.2080660349</c:v>
                </c:pt>
                <c:pt idx="20">
                  <c:v>0.19811448979999999</c:v>
                </c:pt>
                <c:pt idx="21">
                  <c:v>0.2070275704</c:v>
                </c:pt>
                <c:pt idx="22">
                  <c:v>0.21558576930000001</c:v>
                </c:pt>
                <c:pt idx="23">
                  <c:v>0.2002035187</c:v>
                </c:pt>
                <c:pt idx="24">
                  <c:v>0.19725485000000001</c:v>
                </c:pt>
                <c:pt idx="25">
                  <c:v>0.21220758379999999</c:v>
                </c:pt>
                <c:pt idx="26">
                  <c:v>0.21786397339999999</c:v>
                </c:pt>
                <c:pt idx="27">
                  <c:v>0.20888145299999999</c:v>
                </c:pt>
                <c:pt idx="28">
                  <c:v>0.21915462420000001</c:v>
                </c:pt>
                <c:pt idx="29">
                  <c:v>0.22604783589999999</c:v>
                </c:pt>
                <c:pt idx="30">
                  <c:v>0.2217927687</c:v>
                </c:pt>
                <c:pt idx="31">
                  <c:v>0.21976946010000001</c:v>
                </c:pt>
                <c:pt idx="32">
                  <c:v>0.23074731540000001</c:v>
                </c:pt>
                <c:pt idx="33">
                  <c:v>0.21518313459999999</c:v>
                </c:pt>
                <c:pt idx="34">
                  <c:v>0.22186484449999999</c:v>
                </c:pt>
                <c:pt idx="35">
                  <c:v>0.21168556350000001</c:v>
                </c:pt>
                <c:pt idx="36">
                  <c:v>0.20902992109999999</c:v>
                </c:pt>
                <c:pt idx="37">
                  <c:v>0.20777405979999999</c:v>
                </c:pt>
                <c:pt idx="38">
                  <c:v>0.212628015</c:v>
                </c:pt>
                <c:pt idx="39">
                  <c:v>0.22521527080000001</c:v>
                </c:pt>
                <c:pt idx="40">
                  <c:v>0.22105775429999999</c:v>
                </c:pt>
                <c:pt idx="41">
                  <c:v>0.22268775530000001</c:v>
                </c:pt>
                <c:pt idx="42">
                  <c:v>0.22809476140000001</c:v>
                </c:pt>
                <c:pt idx="43">
                  <c:v>0.22630142219999999</c:v>
                </c:pt>
                <c:pt idx="44">
                  <c:v>0.22909690569999999</c:v>
                </c:pt>
                <c:pt idx="45">
                  <c:v>0.22863945820000001</c:v>
                </c:pt>
                <c:pt idx="46">
                  <c:v>0.23285419509999999</c:v>
                </c:pt>
                <c:pt idx="47">
                  <c:v>0.24156644290000001</c:v>
                </c:pt>
                <c:pt idx="48">
                  <c:v>0.23761530580000001</c:v>
                </c:pt>
                <c:pt idx="49">
                  <c:v>0.2346192748</c:v>
                </c:pt>
                <c:pt idx="50">
                  <c:v>0.24119480900000001</c:v>
                </c:pt>
                <c:pt idx="51">
                  <c:v>0.24461786329999999</c:v>
                </c:pt>
                <c:pt idx="52">
                  <c:v>0.2429580311</c:v>
                </c:pt>
                <c:pt idx="53">
                  <c:v>0.23228138609999999</c:v>
                </c:pt>
                <c:pt idx="54">
                  <c:v>0.22349939699999999</c:v>
                </c:pt>
                <c:pt idx="55">
                  <c:v>0.21813741510000001</c:v>
                </c:pt>
                <c:pt idx="56">
                  <c:v>0.21299195870000001</c:v>
                </c:pt>
                <c:pt idx="57">
                  <c:v>0.20805221700000001</c:v>
                </c:pt>
                <c:pt idx="58">
                  <c:v>0.20701884470000001</c:v>
                </c:pt>
                <c:pt idx="59">
                  <c:v>0.21374865739999999</c:v>
                </c:pt>
                <c:pt idx="60">
                  <c:v>0.2197974748</c:v>
                </c:pt>
                <c:pt idx="61">
                  <c:v>0.22198683550000001</c:v>
                </c:pt>
                <c:pt idx="62">
                  <c:v>0.2087829541</c:v>
                </c:pt>
                <c:pt idx="63">
                  <c:v>0.201553607</c:v>
                </c:pt>
                <c:pt idx="64">
                  <c:v>0.20024204170000001</c:v>
                </c:pt>
                <c:pt idx="65">
                  <c:v>0.1895879245</c:v>
                </c:pt>
                <c:pt idx="66">
                  <c:v>0.20542375099999999</c:v>
                </c:pt>
                <c:pt idx="67">
                  <c:v>0.21700508539999999</c:v>
                </c:pt>
                <c:pt idx="68">
                  <c:v>0.20575271049999999</c:v>
                </c:pt>
                <c:pt idx="69">
                  <c:v>0.20586170840000001</c:v>
                </c:pt>
                <c:pt idx="70">
                  <c:v>0.20645931240000001</c:v>
                </c:pt>
                <c:pt idx="71">
                  <c:v>0.19643307190000001</c:v>
                </c:pt>
                <c:pt idx="72">
                  <c:v>0.20302203490000001</c:v>
                </c:pt>
                <c:pt idx="73">
                  <c:v>0.1744208632</c:v>
                </c:pt>
                <c:pt idx="74">
                  <c:v>0.1698705509</c:v>
                </c:pt>
                <c:pt idx="75">
                  <c:v>0.17356301960000001</c:v>
                </c:pt>
                <c:pt idx="76">
                  <c:v>0.17062393279999999</c:v>
                </c:pt>
                <c:pt idx="77">
                  <c:v>0.16383090180000001</c:v>
                </c:pt>
                <c:pt idx="78">
                  <c:v>0.14744365200000001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29-45A7-9C4D-C1C00CB88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98496"/>
        <c:axId val="474198888"/>
      </c:lineChart>
      <c:dateAx>
        <c:axId val="47419849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4198888"/>
        <c:crosses val="autoZero"/>
        <c:auto val="1"/>
        <c:lblOffset val="100"/>
        <c:baseTimeUnit val="months"/>
        <c:majorUnit val="6"/>
        <c:majorTimeUnit val="months"/>
      </c:dateAx>
      <c:valAx>
        <c:axId val="474198888"/>
        <c:scaling>
          <c:orientation val="minMax"/>
          <c:min val="0.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41984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Net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Tables!$D$6:$D$120</c:f>
              <c:numCache>
                <c:formatCode>0.00%</c:formatCode>
                <c:ptCount val="115"/>
                <c:pt idx="0">
                  <c:v>5.2906680499999997E-2</c:v>
                </c:pt>
                <c:pt idx="1">
                  <c:v>3.6435811999999998E-2</c:v>
                </c:pt>
                <c:pt idx="2">
                  <c:v>4.3234645799999999E-2</c:v>
                </c:pt>
                <c:pt idx="3">
                  <c:v>4.3125863100000002E-2</c:v>
                </c:pt>
                <c:pt idx="4">
                  <c:v>2.2678799999999999E-3</c:v>
                </c:pt>
                <c:pt idx="5">
                  <c:v>3.0969576000000002E-3</c:v>
                </c:pt>
                <c:pt idx="6">
                  <c:v>-6.3978660000000003E-3</c:v>
                </c:pt>
                <c:pt idx="7">
                  <c:v>-1.6688628E-2</c:v>
                </c:pt>
                <c:pt idx="8">
                  <c:v>-2.1220395999999999E-2</c:v>
                </c:pt>
                <c:pt idx="9">
                  <c:v>-8.5292960000000004E-3</c:v>
                </c:pt>
                <c:pt idx="10">
                  <c:v>1.91394579E-2</c:v>
                </c:pt>
                <c:pt idx="11">
                  <c:v>2.6114599299999999E-2</c:v>
                </c:pt>
                <c:pt idx="12">
                  <c:v>4.2236276400000002E-2</c:v>
                </c:pt>
                <c:pt idx="13">
                  <c:v>4.0504995100000003E-2</c:v>
                </c:pt>
                <c:pt idx="14">
                  <c:v>4.0380929599999997E-2</c:v>
                </c:pt>
                <c:pt idx="15">
                  <c:v>4.4957591599999999E-2</c:v>
                </c:pt>
                <c:pt idx="16">
                  <c:v>4.6877912899999999E-2</c:v>
                </c:pt>
                <c:pt idx="17">
                  <c:v>5.2561370900000001E-2</c:v>
                </c:pt>
                <c:pt idx="18">
                  <c:v>4.8596407000000001E-2</c:v>
                </c:pt>
                <c:pt idx="19">
                  <c:v>6.4504486900000005E-2</c:v>
                </c:pt>
                <c:pt idx="20">
                  <c:v>7.4066487799999997E-2</c:v>
                </c:pt>
                <c:pt idx="21">
                  <c:v>5.8615956099999998E-2</c:v>
                </c:pt>
                <c:pt idx="22">
                  <c:v>5.8071969000000001E-2</c:v>
                </c:pt>
                <c:pt idx="23">
                  <c:v>3.8800705499999998E-2</c:v>
                </c:pt>
                <c:pt idx="24">
                  <c:v>4.75151589E-2</c:v>
                </c:pt>
                <c:pt idx="25">
                  <c:v>4.0041473000000001E-2</c:v>
                </c:pt>
                <c:pt idx="26">
                  <c:v>4.5838980299999998E-2</c:v>
                </c:pt>
                <c:pt idx="27">
                  <c:v>3.89911062E-2</c:v>
                </c:pt>
                <c:pt idx="28">
                  <c:v>4.1801152299999998E-2</c:v>
                </c:pt>
                <c:pt idx="29">
                  <c:v>3.7050128000000002E-2</c:v>
                </c:pt>
                <c:pt idx="30">
                  <c:v>3.8446150200000001E-2</c:v>
                </c:pt>
                <c:pt idx="31">
                  <c:v>3.9356836800000003E-2</c:v>
                </c:pt>
                <c:pt idx="32">
                  <c:v>4.0450059199999999E-2</c:v>
                </c:pt>
                <c:pt idx="33">
                  <c:v>7.6380926000000002E-3</c:v>
                </c:pt>
                <c:pt idx="34">
                  <c:v>6.4769611000000003E-3</c:v>
                </c:pt>
                <c:pt idx="35">
                  <c:v>-8.6890017999999999E-2</c:v>
                </c:pt>
                <c:pt idx="36">
                  <c:v>-8.8856031000000002E-2</c:v>
                </c:pt>
                <c:pt idx="37">
                  <c:v>-7.8536712999999994E-2</c:v>
                </c:pt>
                <c:pt idx="38">
                  <c:v>-7.1287512999999997E-2</c:v>
                </c:pt>
                <c:pt idx="39">
                  <c:v>1.7403531400000002E-2</c:v>
                </c:pt>
                <c:pt idx="40">
                  <c:v>2.8229172899999998E-2</c:v>
                </c:pt>
                <c:pt idx="41">
                  <c:v>3.7613470599999997E-2</c:v>
                </c:pt>
                <c:pt idx="42">
                  <c:v>6.1487997000000003E-2</c:v>
                </c:pt>
                <c:pt idx="43">
                  <c:v>6.7588879300000002E-2</c:v>
                </c:pt>
                <c:pt idx="44">
                  <c:v>6.1502676399999998E-2</c:v>
                </c:pt>
                <c:pt idx="45">
                  <c:v>6.9674670800000005E-2</c:v>
                </c:pt>
                <c:pt idx="46">
                  <c:v>6.6253910400000005E-2</c:v>
                </c:pt>
                <c:pt idx="47">
                  <c:v>5.72715632E-2</c:v>
                </c:pt>
                <c:pt idx="48">
                  <c:v>5.4300526000000002E-2</c:v>
                </c:pt>
                <c:pt idx="49">
                  <c:v>6.0042216900000001E-2</c:v>
                </c:pt>
                <c:pt idx="50">
                  <c:v>5.7056602499999998E-2</c:v>
                </c:pt>
                <c:pt idx="51">
                  <c:v>6.0916599799999999E-2</c:v>
                </c:pt>
                <c:pt idx="52">
                  <c:v>6.2840583500000005E-2</c:v>
                </c:pt>
                <c:pt idx="53">
                  <c:v>5.7315520699999997E-2</c:v>
                </c:pt>
                <c:pt idx="54">
                  <c:v>5.4615010899999997E-2</c:v>
                </c:pt>
                <c:pt idx="55">
                  <c:v>4.3088609E-2</c:v>
                </c:pt>
                <c:pt idx="56">
                  <c:v>4.8505151199999999E-2</c:v>
                </c:pt>
                <c:pt idx="57">
                  <c:v>4.9065837500000001E-2</c:v>
                </c:pt>
                <c:pt idx="58">
                  <c:v>4.6079198500000002E-2</c:v>
                </c:pt>
                <c:pt idx="59">
                  <c:v>4.7766534499999999E-2</c:v>
                </c:pt>
                <c:pt idx="60">
                  <c:v>4.7516151100000001E-2</c:v>
                </c:pt>
                <c:pt idx="61">
                  <c:v>4.3847799E-2</c:v>
                </c:pt>
                <c:pt idx="62">
                  <c:v>3.9012003699999999E-2</c:v>
                </c:pt>
                <c:pt idx="63">
                  <c:v>4.19508855E-2</c:v>
                </c:pt>
                <c:pt idx="64">
                  <c:v>4.4530847300000002E-2</c:v>
                </c:pt>
                <c:pt idx="65">
                  <c:v>3.5752489599999999E-2</c:v>
                </c:pt>
                <c:pt idx="66">
                  <c:v>4.0898476000000003E-2</c:v>
                </c:pt>
                <c:pt idx="67">
                  <c:v>5.6457742200000001E-2</c:v>
                </c:pt>
                <c:pt idx="68">
                  <c:v>5.2691326099999998E-2</c:v>
                </c:pt>
                <c:pt idx="69">
                  <c:v>4.8438394900000001E-2</c:v>
                </c:pt>
                <c:pt idx="70">
                  <c:v>5.0596487500000002E-2</c:v>
                </c:pt>
                <c:pt idx="71">
                  <c:v>9.4728079500000006E-2</c:v>
                </c:pt>
                <c:pt idx="72">
                  <c:v>7.3852849799999995E-2</c:v>
                </c:pt>
                <c:pt idx="73">
                  <c:v>7.6538375199999995E-2</c:v>
                </c:pt>
                <c:pt idx="74">
                  <c:v>7.5794573099999998E-2</c:v>
                </c:pt>
                <c:pt idx="75">
                  <c:v>5.8661203799999999E-2</c:v>
                </c:pt>
                <c:pt idx="76">
                  <c:v>4.6405759999999997E-2</c:v>
                </c:pt>
                <c:pt idx="77">
                  <c:v>4.6825605999999999E-2</c:v>
                </c:pt>
                <c:pt idx="78">
                  <c:v>4.0204712500000003E-2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23-4029-814C-0E9FBDC39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99672"/>
        <c:axId val="474200064"/>
      </c:lineChart>
      <c:dateAx>
        <c:axId val="47419967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4200064"/>
        <c:crosses val="autoZero"/>
        <c:auto val="1"/>
        <c:lblOffset val="100"/>
        <c:baseTimeUnit val="months"/>
        <c:majorUnit val="6"/>
        <c:majorTimeUnit val="months"/>
      </c:dateAx>
      <c:valAx>
        <c:axId val="47420006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41996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Gross Margin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Tables!$Q$4</c:f>
              <c:strCache>
                <c:ptCount val="1"/>
                <c:pt idx="0">
                  <c:v>Gross Margin (before depr)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Tables!$Q$6:$Q$120</c:f>
              <c:numCache>
                <c:formatCode>0.00%</c:formatCode>
                <c:ptCount val="115"/>
                <c:pt idx="0">
                  <c:v>0.43499419610000001</c:v>
                </c:pt>
                <c:pt idx="1">
                  <c:v>0.42232079090000002</c:v>
                </c:pt>
                <c:pt idx="2">
                  <c:v>0.43469115790000001</c:v>
                </c:pt>
                <c:pt idx="3">
                  <c:v>0.41733555169999997</c:v>
                </c:pt>
                <c:pt idx="4">
                  <c:v>0.41057421970000002</c:v>
                </c:pt>
                <c:pt idx="5">
                  <c:v>0.3940435444</c:v>
                </c:pt>
                <c:pt idx="6">
                  <c:v>0.38035046049999999</c:v>
                </c:pt>
                <c:pt idx="7">
                  <c:v>0.377172434</c:v>
                </c:pt>
                <c:pt idx="8">
                  <c:v>0.37771281470000001</c:v>
                </c:pt>
                <c:pt idx="9">
                  <c:v>0.3840726431</c:v>
                </c:pt>
                <c:pt idx="10">
                  <c:v>0.38643918840000002</c:v>
                </c:pt>
                <c:pt idx="11">
                  <c:v>0.39744800860000001</c:v>
                </c:pt>
                <c:pt idx="12">
                  <c:v>0.40006007869999999</c:v>
                </c:pt>
                <c:pt idx="13">
                  <c:v>0.41582719239999999</c:v>
                </c:pt>
                <c:pt idx="14">
                  <c:v>0.42395050979999999</c:v>
                </c:pt>
                <c:pt idx="15">
                  <c:v>0.4243229651</c:v>
                </c:pt>
                <c:pt idx="16">
                  <c:v>0.43681133719999998</c:v>
                </c:pt>
                <c:pt idx="17">
                  <c:v>0.45604150490000001</c:v>
                </c:pt>
                <c:pt idx="18">
                  <c:v>0.44488053119999998</c:v>
                </c:pt>
                <c:pt idx="19">
                  <c:v>0.44178279040000001</c:v>
                </c:pt>
                <c:pt idx="20">
                  <c:v>0.45223990380000001</c:v>
                </c:pt>
                <c:pt idx="21">
                  <c:v>0.4429833836</c:v>
                </c:pt>
                <c:pt idx="22">
                  <c:v>0.43610774130000002</c:v>
                </c:pt>
                <c:pt idx="23">
                  <c:v>0.45528303990000002</c:v>
                </c:pt>
                <c:pt idx="24">
                  <c:v>0.4480366362</c:v>
                </c:pt>
                <c:pt idx="25">
                  <c:v>0.45689326530000002</c:v>
                </c:pt>
                <c:pt idx="26">
                  <c:v>0.45569650649999999</c:v>
                </c:pt>
                <c:pt idx="27">
                  <c:v>0.47830450790000001</c:v>
                </c:pt>
                <c:pt idx="28">
                  <c:v>0.49180413620000002</c:v>
                </c:pt>
                <c:pt idx="29">
                  <c:v>0.49762730430000002</c:v>
                </c:pt>
                <c:pt idx="30">
                  <c:v>0.49905533819999998</c:v>
                </c:pt>
                <c:pt idx="31">
                  <c:v>0.4903833742</c:v>
                </c:pt>
                <c:pt idx="32">
                  <c:v>0.48714373360000002</c:v>
                </c:pt>
                <c:pt idx="33">
                  <c:v>0.4887022359</c:v>
                </c:pt>
                <c:pt idx="34">
                  <c:v>0.47854514710000001</c:v>
                </c:pt>
                <c:pt idx="35">
                  <c:v>0.46133715879999998</c:v>
                </c:pt>
                <c:pt idx="36">
                  <c:v>0.45865379499999998</c:v>
                </c:pt>
                <c:pt idx="37">
                  <c:v>0.45924018680000001</c:v>
                </c:pt>
                <c:pt idx="38">
                  <c:v>0.4684298013</c:v>
                </c:pt>
                <c:pt idx="39">
                  <c:v>0.4659332611</c:v>
                </c:pt>
                <c:pt idx="40">
                  <c:v>0.47387929229999998</c:v>
                </c:pt>
                <c:pt idx="41">
                  <c:v>0.47181995339999999</c:v>
                </c:pt>
                <c:pt idx="42">
                  <c:v>0.45897717430000001</c:v>
                </c:pt>
                <c:pt idx="43">
                  <c:v>0.45868639109999998</c:v>
                </c:pt>
                <c:pt idx="44">
                  <c:v>0.45067476560000003</c:v>
                </c:pt>
                <c:pt idx="45">
                  <c:v>0.45442035860000002</c:v>
                </c:pt>
                <c:pt idx="46">
                  <c:v>0.47244200079999998</c:v>
                </c:pt>
                <c:pt idx="47">
                  <c:v>0.459584455</c:v>
                </c:pt>
                <c:pt idx="48">
                  <c:v>0.456235053</c:v>
                </c:pt>
                <c:pt idx="49">
                  <c:v>0.456941761</c:v>
                </c:pt>
                <c:pt idx="50">
                  <c:v>0.45727180769999998</c:v>
                </c:pt>
                <c:pt idx="51">
                  <c:v>0.47170169290000002</c:v>
                </c:pt>
                <c:pt idx="52">
                  <c:v>0.46854871339999998</c:v>
                </c:pt>
                <c:pt idx="53">
                  <c:v>0.45749556070000003</c:v>
                </c:pt>
                <c:pt idx="54">
                  <c:v>0.42495359389999998</c:v>
                </c:pt>
                <c:pt idx="55">
                  <c:v>0.43859052469999998</c:v>
                </c:pt>
                <c:pt idx="56">
                  <c:v>0.43698868369999999</c:v>
                </c:pt>
                <c:pt idx="57">
                  <c:v>0.43124788949999998</c:v>
                </c:pt>
                <c:pt idx="58">
                  <c:v>0.42519797450000002</c:v>
                </c:pt>
                <c:pt idx="59">
                  <c:v>0.43521844240000002</c:v>
                </c:pt>
                <c:pt idx="60">
                  <c:v>0.43204820589999998</c:v>
                </c:pt>
                <c:pt idx="61">
                  <c:v>0.43519414350000002</c:v>
                </c:pt>
                <c:pt idx="62">
                  <c:v>0.43801862260000002</c:v>
                </c:pt>
                <c:pt idx="63">
                  <c:v>0.44413050809999999</c:v>
                </c:pt>
                <c:pt idx="64">
                  <c:v>0.4226392068</c:v>
                </c:pt>
                <c:pt idx="65">
                  <c:v>0.42191125159999998</c:v>
                </c:pt>
                <c:pt idx="66">
                  <c:v>0.405962673</c:v>
                </c:pt>
                <c:pt idx="67">
                  <c:v>0.43656989509999999</c:v>
                </c:pt>
                <c:pt idx="68">
                  <c:v>0.44369706110000001</c:v>
                </c:pt>
                <c:pt idx="69">
                  <c:v>0.4435601851</c:v>
                </c:pt>
                <c:pt idx="70">
                  <c:v>0.44735454749999998</c:v>
                </c:pt>
                <c:pt idx="71">
                  <c:v>0.4252502313</c:v>
                </c:pt>
                <c:pt idx="72">
                  <c:v>0.4113511514</c:v>
                </c:pt>
                <c:pt idx="73">
                  <c:v>0.50525775809999995</c:v>
                </c:pt>
                <c:pt idx="74">
                  <c:v>0.47741514860000001</c:v>
                </c:pt>
                <c:pt idx="75">
                  <c:v>0.46158190999999998</c:v>
                </c:pt>
                <c:pt idx="76">
                  <c:v>0.47024275650000003</c:v>
                </c:pt>
                <c:pt idx="77">
                  <c:v>0.47032048580000002</c:v>
                </c:pt>
                <c:pt idx="78">
                  <c:v>0.47613301050000001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C2-4E00-B9B9-ABBD87A21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00848"/>
        <c:axId val="474201240"/>
      </c:lineChart>
      <c:dateAx>
        <c:axId val="4742008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4201240"/>
        <c:crosses val="autoZero"/>
        <c:auto val="1"/>
        <c:lblOffset val="100"/>
        <c:baseTimeUnit val="months"/>
        <c:majorUnit val="6"/>
        <c:majorTimeUnit val="months"/>
      </c:dateAx>
      <c:valAx>
        <c:axId val="47420124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42008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SG&amp;A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Tables!$R$4</c:f>
              <c:strCache>
                <c:ptCount val="1"/>
                <c:pt idx="0">
                  <c:v>SG&amp;A (before depr.)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Tables!$R$6:$R$120</c:f>
              <c:numCache>
                <c:formatCode>0.00%</c:formatCode>
                <c:ptCount val="115"/>
                <c:pt idx="0">
                  <c:v>0.2052516117</c:v>
                </c:pt>
                <c:pt idx="1">
                  <c:v>0.1954950634</c:v>
                </c:pt>
                <c:pt idx="2">
                  <c:v>0.19873811550000001</c:v>
                </c:pt>
                <c:pt idx="3">
                  <c:v>0.2066347251</c:v>
                </c:pt>
                <c:pt idx="4">
                  <c:v>0.21116852429999999</c:v>
                </c:pt>
                <c:pt idx="5">
                  <c:v>0.2190062263</c:v>
                </c:pt>
                <c:pt idx="6">
                  <c:v>0.2271779505</c:v>
                </c:pt>
                <c:pt idx="7">
                  <c:v>0.20062887169999999</c:v>
                </c:pt>
                <c:pt idx="8">
                  <c:v>0.20012305059999999</c:v>
                </c:pt>
                <c:pt idx="9">
                  <c:v>0.20286500360000001</c:v>
                </c:pt>
                <c:pt idx="10">
                  <c:v>0.1990511428</c:v>
                </c:pt>
                <c:pt idx="11">
                  <c:v>0.212986172</c:v>
                </c:pt>
                <c:pt idx="12">
                  <c:v>0.22748285630000001</c:v>
                </c:pt>
                <c:pt idx="13">
                  <c:v>0.23075172320000001</c:v>
                </c:pt>
                <c:pt idx="14">
                  <c:v>0.2330334319</c:v>
                </c:pt>
                <c:pt idx="15">
                  <c:v>0.2204003256</c:v>
                </c:pt>
                <c:pt idx="16">
                  <c:v>0.23681257350000001</c:v>
                </c:pt>
                <c:pt idx="17">
                  <c:v>0.23343857800000001</c:v>
                </c:pt>
                <c:pt idx="18">
                  <c:v>0.23358851999999999</c:v>
                </c:pt>
                <c:pt idx="19">
                  <c:v>0.23988240720000001</c:v>
                </c:pt>
                <c:pt idx="20">
                  <c:v>0.23129404319999999</c:v>
                </c:pt>
                <c:pt idx="21">
                  <c:v>0.2325399557</c:v>
                </c:pt>
                <c:pt idx="22">
                  <c:v>0.2301408462</c:v>
                </c:pt>
                <c:pt idx="23">
                  <c:v>0.2316125815</c:v>
                </c:pt>
                <c:pt idx="24">
                  <c:v>0.23488755180000001</c:v>
                </c:pt>
                <c:pt idx="25">
                  <c:v>0.2432146845</c:v>
                </c:pt>
                <c:pt idx="26">
                  <c:v>0.24276917340000001</c:v>
                </c:pt>
                <c:pt idx="27">
                  <c:v>0.2421298553</c:v>
                </c:pt>
                <c:pt idx="28">
                  <c:v>0.24858128409999999</c:v>
                </c:pt>
                <c:pt idx="29">
                  <c:v>0.24543014869999999</c:v>
                </c:pt>
                <c:pt idx="30">
                  <c:v>0.23932692920000001</c:v>
                </c:pt>
                <c:pt idx="31">
                  <c:v>0.23332219360000001</c:v>
                </c:pt>
                <c:pt idx="32">
                  <c:v>0.22009744789999999</c:v>
                </c:pt>
                <c:pt idx="33">
                  <c:v>0.218171169</c:v>
                </c:pt>
                <c:pt idx="34">
                  <c:v>0.21753450439999999</c:v>
                </c:pt>
                <c:pt idx="35">
                  <c:v>0.2162370736</c:v>
                </c:pt>
                <c:pt idx="36">
                  <c:v>0.208627865</c:v>
                </c:pt>
                <c:pt idx="37">
                  <c:v>0.21254047070000001</c:v>
                </c:pt>
                <c:pt idx="38">
                  <c:v>0.21183158690000001</c:v>
                </c:pt>
                <c:pt idx="39">
                  <c:v>0.20429311620000001</c:v>
                </c:pt>
                <c:pt idx="40">
                  <c:v>0.2032806093</c:v>
                </c:pt>
                <c:pt idx="41">
                  <c:v>0.2032132002</c:v>
                </c:pt>
                <c:pt idx="42">
                  <c:v>0.20764303570000001</c:v>
                </c:pt>
                <c:pt idx="43">
                  <c:v>0.20875324040000001</c:v>
                </c:pt>
                <c:pt idx="44">
                  <c:v>0.209729252</c:v>
                </c:pt>
                <c:pt idx="45">
                  <c:v>0.2015271783</c:v>
                </c:pt>
                <c:pt idx="46">
                  <c:v>0.20560083940000001</c:v>
                </c:pt>
                <c:pt idx="47">
                  <c:v>0.21008770669999999</c:v>
                </c:pt>
                <c:pt idx="48">
                  <c:v>0.21861974719999999</c:v>
                </c:pt>
                <c:pt idx="49">
                  <c:v>0.22068665179999999</c:v>
                </c:pt>
                <c:pt idx="50">
                  <c:v>0.22327614500000001</c:v>
                </c:pt>
                <c:pt idx="51">
                  <c:v>0.22129746450000001</c:v>
                </c:pt>
                <c:pt idx="52">
                  <c:v>0.2160356534</c:v>
                </c:pt>
                <c:pt idx="53">
                  <c:v>0.2197079207</c:v>
                </c:pt>
                <c:pt idx="54">
                  <c:v>0.21347342280000001</c:v>
                </c:pt>
                <c:pt idx="55">
                  <c:v>0.21797287100000001</c:v>
                </c:pt>
                <c:pt idx="56">
                  <c:v>0.21886094950000001</c:v>
                </c:pt>
                <c:pt idx="57">
                  <c:v>0.21720685570000001</c:v>
                </c:pt>
                <c:pt idx="58">
                  <c:v>0.22017675480000001</c:v>
                </c:pt>
                <c:pt idx="59">
                  <c:v>0.2210659898</c:v>
                </c:pt>
                <c:pt idx="60">
                  <c:v>0.2226104317</c:v>
                </c:pt>
                <c:pt idx="61">
                  <c:v>0.22347045630000001</c:v>
                </c:pt>
                <c:pt idx="62">
                  <c:v>0.2332972445</c:v>
                </c:pt>
                <c:pt idx="63">
                  <c:v>0.24040857979999999</c:v>
                </c:pt>
                <c:pt idx="64">
                  <c:v>0.23413875710000001</c:v>
                </c:pt>
                <c:pt idx="65">
                  <c:v>0.23042901769999999</c:v>
                </c:pt>
                <c:pt idx="66">
                  <c:v>0.23111446220000001</c:v>
                </c:pt>
                <c:pt idx="67">
                  <c:v>0.2286668661</c:v>
                </c:pt>
                <c:pt idx="68">
                  <c:v>0.22727832780000001</c:v>
                </c:pt>
                <c:pt idx="69">
                  <c:v>0.22354633760000001</c:v>
                </c:pt>
                <c:pt idx="70">
                  <c:v>0.20739649769999999</c:v>
                </c:pt>
                <c:pt idx="71">
                  <c:v>0.20713645110000001</c:v>
                </c:pt>
                <c:pt idx="72">
                  <c:v>0.21730853259999999</c:v>
                </c:pt>
                <c:pt idx="73">
                  <c:v>0.30146089390000003</c:v>
                </c:pt>
                <c:pt idx="74">
                  <c:v>0.29590583209999999</c:v>
                </c:pt>
                <c:pt idx="75">
                  <c:v>0.28162168160000001</c:v>
                </c:pt>
                <c:pt idx="76">
                  <c:v>0.29382010310000001</c:v>
                </c:pt>
                <c:pt idx="77">
                  <c:v>0.2938908482</c:v>
                </c:pt>
                <c:pt idx="78">
                  <c:v>0.31965367090000002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F9-4921-A56B-8B8126E96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02024"/>
        <c:axId val="474202416"/>
      </c:lineChart>
      <c:dateAx>
        <c:axId val="47420202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4202416"/>
        <c:crosses val="autoZero"/>
        <c:auto val="1"/>
        <c:lblOffset val="100"/>
        <c:baseTimeUnit val="months"/>
        <c:majorUnit val="6"/>
        <c:majorTimeUnit val="months"/>
      </c:dateAx>
      <c:valAx>
        <c:axId val="47420241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42020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Capital Expenditures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Tables!$V$6:$V$120</c:f>
              <c:numCache>
                <c:formatCode>0.00%</c:formatCode>
                <c:ptCount val="115"/>
                <c:pt idx="0">
                  <c:v>5.1066857399999999E-2</c:v>
                </c:pt>
                <c:pt idx="1">
                  <c:v>4.8521620500000001E-2</c:v>
                </c:pt>
                <c:pt idx="2">
                  <c:v>4.95296021E-2</c:v>
                </c:pt>
                <c:pt idx="3">
                  <c:v>4.6540337000000001E-2</c:v>
                </c:pt>
                <c:pt idx="4">
                  <c:v>4.8800081299999999E-2</c:v>
                </c:pt>
                <c:pt idx="5">
                  <c:v>4.7785839400000002E-2</c:v>
                </c:pt>
                <c:pt idx="6">
                  <c:v>5.0306877200000003E-2</c:v>
                </c:pt>
                <c:pt idx="7">
                  <c:v>4.7106851599999999E-2</c:v>
                </c:pt>
                <c:pt idx="8">
                  <c:v>4.6589961300000003E-2</c:v>
                </c:pt>
                <c:pt idx="9">
                  <c:v>4.2143317E-2</c:v>
                </c:pt>
                <c:pt idx="10">
                  <c:v>4.2967870399999997E-2</c:v>
                </c:pt>
                <c:pt idx="11">
                  <c:v>4.4724472299999998E-2</c:v>
                </c:pt>
                <c:pt idx="12">
                  <c:v>4.4212563699999999E-2</c:v>
                </c:pt>
                <c:pt idx="13">
                  <c:v>4.2843282400000002E-2</c:v>
                </c:pt>
                <c:pt idx="14">
                  <c:v>4.0280928399999999E-2</c:v>
                </c:pt>
                <c:pt idx="15">
                  <c:v>3.96474593E-2</c:v>
                </c:pt>
                <c:pt idx="16">
                  <c:v>3.91122655E-2</c:v>
                </c:pt>
                <c:pt idx="17">
                  <c:v>3.88743992E-2</c:v>
                </c:pt>
                <c:pt idx="18">
                  <c:v>4.0101556599999998E-2</c:v>
                </c:pt>
                <c:pt idx="19">
                  <c:v>4.48034431E-2</c:v>
                </c:pt>
                <c:pt idx="20">
                  <c:v>4.3648547699999998E-2</c:v>
                </c:pt>
                <c:pt idx="21">
                  <c:v>3.9515220900000002E-2</c:v>
                </c:pt>
                <c:pt idx="22">
                  <c:v>4.1748604299999999E-2</c:v>
                </c:pt>
                <c:pt idx="23">
                  <c:v>4.0371957799999997E-2</c:v>
                </c:pt>
                <c:pt idx="24">
                  <c:v>4.0560861199999999E-2</c:v>
                </c:pt>
                <c:pt idx="25">
                  <c:v>4.0652100099999998E-2</c:v>
                </c:pt>
                <c:pt idx="26">
                  <c:v>4.2924463699999998E-2</c:v>
                </c:pt>
                <c:pt idx="27">
                  <c:v>4.4686218899999998E-2</c:v>
                </c:pt>
                <c:pt idx="28">
                  <c:v>4.7388671799999997E-2</c:v>
                </c:pt>
                <c:pt idx="29">
                  <c:v>4.7384972900000003E-2</c:v>
                </c:pt>
                <c:pt idx="30">
                  <c:v>4.5927267799999998E-2</c:v>
                </c:pt>
                <c:pt idx="31">
                  <c:v>4.6867703400000002E-2</c:v>
                </c:pt>
                <c:pt idx="32">
                  <c:v>4.4799098799999999E-2</c:v>
                </c:pt>
                <c:pt idx="33">
                  <c:v>4.7902387599999999E-2</c:v>
                </c:pt>
                <c:pt idx="34">
                  <c:v>4.9254624300000001E-2</c:v>
                </c:pt>
                <c:pt idx="35">
                  <c:v>4.3795620399999999E-2</c:v>
                </c:pt>
                <c:pt idx="36">
                  <c:v>4.3407758099999999E-2</c:v>
                </c:pt>
                <c:pt idx="37">
                  <c:v>3.7726021200000001E-2</c:v>
                </c:pt>
                <c:pt idx="38">
                  <c:v>3.10555486E-2</c:v>
                </c:pt>
                <c:pt idx="39">
                  <c:v>2.6405715499999999E-2</c:v>
                </c:pt>
                <c:pt idx="40">
                  <c:v>2.61044177E-2</c:v>
                </c:pt>
                <c:pt idx="41">
                  <c:v>2.89089864E-2</c:v>
                </c:pt>
                <c:pt idx="42">
                  <c:v>3.1684874799999999E-2</c:v>
                </c:pt>
                <c:pt idx="43">
                  <c:v>3.4337706400000001E-2</c:v>
                </c:pt>
                <c:pt idx="44">
                  <c:v>3.1022837899999999E-2</c:v>
                </c:pt>
                <c:pt idx="45">
                  <c:v>3.1996798200000003E-2</c:v>
                </c:pt>
                <c:pt idx="46">
                  <c:v>3.4032647800000003E-2</c:v>
                </c:pt>
                <c:pt idx="47">
                  <c:v>3.2238229100000002E-2</c:v>
                </c:pt>
                <c:pt idx="48">
                  <c:v>3.0594868899999999E-2</c:v>
                </c:pt>
                <c:pt idx="49">
                  <c:v>2.8876762199999999E-2</c:v>
                </c:pt>
                <c:pt idx="50">
                  <c:v>2.87805673E-2</c:v>
                </c:pt>
                <c:pt idx="51">
                  <c:v>3.00017554E-2</c:v>
                </c:pt>
                <c:pt idx="52">
                  <c:v>3.2587103899999997E-2</c:v>
                </c:pt>
                <c:pt idx="53">
                  <c:v>3.1744732099999999E-2</c:v>
                </c:pt>
                <c:pt idx="54">
                  <c:v>3.1958740700000002E-2</c:v>
                </c:pt>
                <c:pt idx="55">
                  <c:v>2.7958844300000001E-2</c:v>
                </c:pt>
                <c:pt idx="56">
                  <c:v>2.7491040099999999E-2</c:v>
                </c:pt>
                <c:pt idx="57">
                  <c:v>2.5214134400000001E-2</c:v>
                </c:pt>
                <c:pt idx="58">
                  <c:v>2.5646614000000002E-2</c:v>
                </c:pt>
                <c:pt idx="59">
                  <c:v>2.65293913E-2</c:v>
                </c:pt>
                <c:pt idx="60">
                  <c:v>2.4107622499999998E-2</c:v>
                </c:pt>
                <c:pt idx="61">
                  <c:v>2.6574466500000001E-2</c:v>
                </c:pt>
                <c:pt idx="62">
                  <c:v>2.8073643499999999E-2</c:v>
                </c:pt>
                <c:pt idx="63">
                  <c:v>3.03748816E-2</c:v>
                </c:pt>
                <c:pt idx="64">
                  <c:v>3.2038618599999999E-2</c:v>
                </c:pt>
                <c:pt idx="65">
                  <c:v>3.1825304300000003E-2</c:v>
                </c:pt>
                <c:pt idx="66">
                  <c:v>2.6946141400000002E-2</c:v>
                </c:pt>
                <c:pt idx="67">
                  <c:v>2.8371859400000001E-2</c:v>
                </c:pt>
                <c:pt idx="68">
                  <c:v>2.83061852E-2</c:v>
                </c:pt>
                <c:pt idx="69">
                  <c:v>2.7601864399999999E-2</c:v>
                </c:pt>
                <c:pt idx="70">
                  <c:v>2.9606306400000001E-2</c:v>
                </c:pt>
                <c:pt idx="71">
                  <c:v>3.0654126899999998E-2</c:v>
                </c:pt>
                <c:pt idx="72">
                  <c:v>3.1007788599999999E-2</c:v>
                </c:pt>
                <c:pt idx="73">
                  <c:v>2.2300637599999999E-2</c:v>
                </c:pt>
                <c:pt idx="74">
                  <c:v>2.7009070699999999E-2</c:v>
                </c:pt>
                <c:pt idx="75">
                  <c:v>2.92364562E-2</c:v>
                </c:pt>
                <c:pt idx="76">
                  <c:v>2.8073612099999999E-2</c:v>
                </c:pt>
                <c:pt idx="77">
                  <c:v>3.02236278E-2</c:v>
                </c:pt>
                <c:pt idx="78">
                  <c:v>2.6671432200000001E-2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5-407E-8C99-EC815A4F1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03200"/>
        <c:axId val="474203592"/>
      </c:lineChart>
      <c:dateAx>
        <c:axId val="47420320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4203592"/>
        <c:crosses val="autoZero"/>
        <c:auto val="1"/>
        <c:lblOffset val="100"/>
        <c:baseTimeUnit val="months"/>
        <c:majorUnit val="6"/>
        <c:majorTimeUnit val="months"/>
      </c:dateAx>
      <c:valAx>
        <c:axId val="474203592"/>
        <c:scaling>
          <c:orientation val="minMax"/>
          <c:min val="2.0000000000000004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42032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Cycle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Tables!$X$6:$X$120</c:f>
              <c:numCache>
                <c:formatCode>0.00</c:formatCode>
                <c:ptCount val="115"/>
                <c:pt idx="0">
                  <c:v>41.357150959999998</c:v>
                </c:pt>
                <c:pt idx="1">
                  <c:v>43.883568404000002</c:v>
                </c:pt>
                <c:pt idx="2">
                  <c:v>43.558823543999999</c:v>
                </c:pt>
                <c:pt idx="3">
                  <c:v>48.027831634999998</c:v>
                </c:pt>
                <c:pt idx="4">
                  <c:v>34.653320315999999</c:v>
                </c:pt>
                <c:pt idx="5">
                  <c:v>37.715827456</c:v>
                </c:pt>
                <c:pt idx="6">
                  <c:v>36.739387542999999</c:v>
                </c:pt>
                <c:pt idx="7">
                  <c:v>44.229971577999997</c:v>
                </c:pt>
                <c:pt idx="8">
                  <c:v>33.695855936999997</c:v>
                </c:pt>
                <c:pt idx="9">
                  <c:v>32.478366225999999</c:v>
                </c:pt>
                <c:pt idx="10">
                  <c:v>26.953697544000001</c:v>
                </c:pt>
                <c:pt idx="11">
                  <c:v>42.549618654</c:v>
                </c:pt>
                <c:pt idx="12">
                  <c:v>33.513129380000002</c:v>
                </c:pt>
                <c:pt idx="13">
                  <c:v>31.914880597</c:v>
                </c:pt>
                <c:pt idx="14">
                  <c:v>34.862888908000002</c:v>
                </c:pt>
                <c:pt idx="15">
                  <c:v>46.656088633000003</c:v>
                </c:pt>
                <c:pt idx="16">
                  <c:v>36.591747830999999</c:v>
                </c:pt>
                <c:pt idx="17">
                  <c:v>40.643846701000001</c:v>
                </c:pt>
                <c:pt idx="18">
                  <c:v>41.226618162000001</c:v>
                </c:pt>
                <c:pt idx="19">
                  <c:v>43.188005957000001</c:v>
                </c:pt>
                <c:pt idx="20">
                  <c:v>38.386406501000003</c:v>
                </c:pt>
                <c:pt idx="21">
                  <c:v>37.728803464000002</c:v>
                </c:pt>
                <c:pt idx="22">
                  <c:v>40.426439111999997</c:v>
                </c:pt>
                <c:pt idx="23">
                  <c:v>48.686795193999998</c:v>
                </c:pt>
                <c:pt idx="24">
                  <c:v>41.715520124000001</c:v>
                </c:pt>
                <c:pt idx="25">
                  <c:v>44.528219002</c:v>
                </c:pt>
                <c:pt idx="26">
                  <c:v>45.050826137000001</c:v>
                </c:pt>
                <c:pt idx="27">
                  <c:v>51.081463972000002</c:v>
                </c:pt>
                <c:pt idx="28">
                  <c:v>41.123183933</c:v>
                </c:pt>
                <c:pt idx="29">
                  <c:v>46.613453139000001</c:v>
                </c:pt>
                <c:pt idx="30">
                  <c:v>48.589487464999998</c:v>
                </c:pt>
                <c:pt idx="31">
                  <c:v>50.622263021000002</c:v>
                </c:pt>
                <c:pt idx="32">
                  <c:v>39.316766880000003</c:v>
                </c:pt>
                <c:pt idx="33">
                  <c:v>41.622152092</c:v>
                </c:pt>
                <c:pt idx="34">
                  <c:v>38.698890374000001</c:v>
                </c:pt>
                <c:pt idx="35">
                  <c:v>43.409889585000002</c:v>
                </c:pt>
                <c:pt idx="36">
                  <c:v>34.576536591999997</c:v>
                </c:pt>
                <c:pt idx="37">
                  <c:v>35.420505175000002</c:v>
                </c:pt>
                <c:pt idx="38">
                  <c:v>41.486339467000001</c:v>
                </c:pt>
                <c:pt idx="39">
                  <c:v>51.613004953999997</c:v>
                </c:pt>
                <c:pt idx="40">
                  <c:v>36.838553488999999</c:v>
                </c:pt>
                <c:pt idx="41">
                  <c:v>43.792463578000003</c:v>
                </c:pt>
                <c:pt idx="42">
                  <c:v>42.219756363000002</c:v>
                </c:pt>
                <c:pt idx="43">
                  <c:v>50.130007388000003</c:v>
                </c:pt>
                <c:pt idx="44">
                  <c:v>36.706574126</c:v>
                </c:pt>
                <c:pt idx="45">
                  <c:v>39.175466866000001</c:v>
                </c:pt>
                <c:pt idx="46">
                  <c:v>43.724825873</c:v>
                </c:pt>
                <c:pt idx="47">
                  <c:v>50.308659677000001</c:v>
                </c:pt>
                <c:pt idx="48">
                  <c:v>38.806052350000002</c:v>
                </c:pt>
                <c:pt idx="49">
                  <c:v>43.411138917000002</c:v>
                </c:pt>
                <c:pt idx="50">
                  <c:v>44.568641272999997</c:v>
                </c:pt>
                <c:pt idx="51">
                  <c:v>50.053963940000003</c:v>
                </c:pt>
                <c:pt idx="52">
                  <c:v>40.010625359999999</c:v>
                </c:pt>
                <c:pt idx="53">
                  <c:v>48.711150115999999</c:v>
                </c:pt>
                <c:pt idx="54">
                  <c:v>50.817072140000001</c:v>
                </c:pt>
                <c:pt idx="55">
                  <c:v>51.710471738999999</c:v>
                </c:pt>
                <c:pt idx="56">
                  <c:v>41.989396509999999</c:v>
                </c:pt>
                <c:pt idx="57">
                  <c:v>49.150995596000001</c:v>
                </c:pt>
                <c:pt idx="58">
                  <c:v>47.935515365999997</c:v>
                </c:pt>
                <c:pt idx="59">
                  <c:v>52.488857222</c:v>
                </c:pt>
                <c:pt idx="60">
                  <c:v>46.536471134999999</c:v>
                </c:pt>
                <c:pt idx="61">
                  <c:v>43.456360513</c:v>
                </c:pt>
                <c:pt idx="62">
                  <c:v>46.824011059</c:v>
                </c:pt>
                <c:pt idx="63">
                  <c:v>53.426487483000002</c:v>
                </c:pt>
                <c:pt idx="64">
                  <c:v>45.655733771999998</c:v>
                </c:pt>
                <c:pt idx="65">
                  <c:v>52.655565908</c:v>
                </c:pt>
                <c:pt idx="66">
                  <c:v>50.604519693</c:v>
                </c:pt>
                <c:pt idx="67">
                  <c:v>56.157431441</c:v>
                </c:pt>
                <c:pt idx="68">
                  <c:v>43.549360385</c:v>
                </c:pt>
                <c:pt idx="69">
                  <c:v>48.223911561999998</c:v>
                </c:pt>
                <c:pt idx="70">
                  <c:v>44.619048849000002</c:v>
                </c:pt>
                <c:pt idx="71">
                  <c:v>48.422810865999999</c:v>
                </c:pt>
                <c:pt idx="72">
                  <c:v>43.909855630999999</c:v>
                </c:pt>
                <c:pt idx="73">
                  <c:v>37.774970269999997</c:v>
                </c:pt>
                <c:pt idx="74">
                  <c:v>38.145780860000002</c:v>
                </c:pt>
                <c:pt idx="75">
                  <c:v>40.456869574000002</c:v>
                </c:pt>
                <c:pt idx="76">
                  <c:v>36.948208567000002</c:v>
                </c:pt>
                <c:pt idx="77">
                  <c:v>35.260874899999997</c:v>
                </c:pt>
                <c:pt idx="78">
                  <c:v>34.061099493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1E-484A-B0EC-6468E09A8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204376"/>
        <c:axId val="474204768"/>
      </c:lineChart>
      <c:dateAx>
        <c:axId val="47420437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74204768"/>
        <c:crosses val="autoZero"/>
        <c:auto val="1"/>
        <c:lblOffset val="100"/>
        <c:baseTimeUnit val="months"/>
        <c:majorUnit val="6"/>
        <c:majorTimeUnit val="months"/>
      </c:dateAx>
      <c:valAx>
        <c:axId val="474204768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742043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</xdr:row>
      <xdr:rowOff>55562</xdr:rowOff>
    </xdr:from>
    <xdr:to>
      <xdr:col>16</xdr:col>
      <xdr:colOff>523240</xdr:colOff>
      <xdr:row>20</xdr:row>
      <xdr:rowOff>156146</xdr:rowOff>
    </xdr:to>
    <xdr:graphicFrame macro="">
      <xdr:nvGraphicFramePr>
        <xdr:cNvPr id="17" name="Chart 1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108071</xdr:colOff>
      <xdr:row>262</xdr:row>
      <xdr:rowOff>57700</xdr:rowOff>
    </xdr:from>
    <xdr:to>
      <xdr:col>16</xdr:col>
      <xdr:colOff>511969</xdr:colOff>
      <xdr:row>280</xdr:row>
      <xdr:rowOff>158284</xdr:rowOff>
    </xdr:to>
    <xdr:graphicFrame macro="">
      <xdr:nvGraphicFramePr>
        <xdr:cNvPr id="27" name="Chart 2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83711</xdr:colOff>
      <xdr:row>322</xdr:row>
      <xdr:rowOff>20882</xdr:rowOff>
    </xdr:from>
    <xdr:to>
      <xdr:col>16</xdr:col>
      <xdr:colOff>518051</xdr:colOff>
      <xdr:row>340</xdr:row>
      <xdr:rowOff>121466</xdr:rowOff>
    </xdr:to>
    <xdr:graphicFrame macro="">
      <xdr:nvGraphicFramePr>
        <xdr:cNvPr id="30" name="Chart 2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120160</xdr:colOff>
      <xdr:row>62</xdr:row>
      <xdr:rowOff>50005</xdr:rowOff>
    </xdr:from>
    <xdr:to>
      <xdr:col>16</xdr:col>
      <xdr:colOff>554500</xdr:colOff>
      <xdr:row>80</xdr:row>
      <xdr:rowOff>150589</xdr:rowOff>
    </xdr:to>
    <xdr:graphicFrame macro="">
      <xdr:nvGraphicFramePr>
        <xdr:cNvPr id="32" name="Chart 3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79862</xdr:colOff>
      <xdr:row>142</xdr:row>
      <xdr:rowOff>45426</xdr:rowOff>
    </xdr:from>
    <xdr:to>
      <xdr:col>16</xdr:col>
      <xdr:colOff>514202</xdr:colOff>
      <xdr:row>160</xdr:row>
      <xdr:rowOff>146010</xdr:rowOff>
    </xdr:to>
    <xdr:graphicFrame macro="">
      <xdr:nvGraphicFramePr>
        <xdr:cNvPr id="34" name="Chart 3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94516</xdr:colOff>
      <xdr:row>82</xdr:row>
      <xdr:rowOff>27110</xdr:rowOff>
    </xdr:from>
    <xdr:to>
      <xdr:col>16</xdr:col>
      <xdr:colOff>528856</xdr:colOff>
      <xdr:row>100</xdr:row>
      <xdr:rowOff>127694</xdr:rowOff>
    </xdr:to>
    <xdr:graphicFrame macro="">
      <xdr:nvGraphicFramePr>
        <xdr:cNvPr id="36" name="Chart 3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95432</xdr:colOff>
      <xdr:row>102</xdr:row>
      <xdr:rowOff>46342</xdr:rowOff>
    </xdr:from>
    <xdr:to>
      <xdr:col>16</xdr:col>
      <xdr:colOff>529772</xdr:colOff>
      <xdr:row>120</xdr:row>
      <xdr:rowOff>146926</xdr:rowOff>
    </xdr:to>
    <xdr:graphicFrame macro="">
      <xdr:nvGraphicFramePr>
        <xdr:cNvPr id="38" name="Chart 3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89021</xdr:colOff>
      <xdr:row>282</xdr:row>
      <xdr:rowOff>47258</xdr:rowOff>
    </xdr:from>
    <xdr:to>
      <xdr:col>16</xdr:col>
      <xdr:colOff>523361</xdr:colOff>
      <xdr:row>300</xdr:row>
      <xdr:rowOff>147842</xdr:rowOff>
    </xdr:to>
    <xdr:graphicFrame macro="">
      <xdr:nvGraphicFramePr>
        <xdr:cNvPr id="42" name="Chart 4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73451</xdr:colOff>
      <xdr:row>162</xdr:row>
      <xdr:rowOff>41762</xdr:rowOff>
    </xdr:from>
    <xdr:to>
      <xdr:col>16</xdr:col>
      <xdr:colOff>507791</xdr:colOff>
      <xdr:row>180</xdr:row>
      <xdr:rowOff>142346</xdr:rowOff>
    </xdr:to>
    <xdr:graphicFrame macro="">
      <xdr:nvGraphicFramePr>
        <xdr:cNvPr id="43" name="Chart 4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94519</xdr:colOff>
      <xdr:row>182</xdr:row>
      <xdr:rowOff>55499</xdr:rowOff>
    </xdr:from>
    <xdr:to>
      <xdr:col>16</xdr:col>
      <xdr:colOff>528859</xdr:colOff>
      <xdr:row>200</xdr:row>
      <xdr:rowOff>156083</xdr:rowOff>
    </xdr:to>
    <xdr:graphicFrame macro="">
      <xdr:nvGraphicFramePr>
        <xdr:cNvPr id="44" name="Chart 4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80232</xdr:colOff>
      <xdr:row>202</xdr:row>
      <xdr:rowOff>42679</xdr:rowOff>
    </xdr:from>
    <xdr:to>
      <xdr:col>16</xdr:col>
      <xdr:colOff>514572</xdr:colOff>
      <xdr:row>220</xdr:row>
      <xdr:rowOff>143263</xdr:rowOff>
    </xdr:to>
    <xdr:graphicFrame macro="">
      <xdr:nvGraphicFramePr>
        <xdr:cNvPr id="45" name="Chart 4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97264</xdr:colOff>
      <xdr:row>222</xdr:row>
      <xdr:rowOff>31687</xdr:rowOff>
    </xdr:from>
    <xdr:to>
      <xdr:col>16</xdr:col>
      <xdr:colOff>531604</xdr:colOff>
      <xdr:row>240</xdr:row>
      <xdr:rowOff>132271</xdr:rowOff>
    </xdr:to>
    <xdr:graphicFrame macro="">
      <xdr:nvGraphicFramePr>
        <xdr:cNvPr id="46" name="Chart 4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88106</xdr:colOff>
      <xdr:row>22</xdr:row>
      <xdr:rowOff>52388</xdr:rowOff>
    </xdr:from>
    <xdr:to>
      <xdr:col>16</xdr:col>
      <xdr:colOff>522446</xdr:colOff>
      <xdr:row>40</xdr:row>
      <xdr:rowOff>152972</xdr:rowOff>
    </xdr:to>
    <xdr:graphicFrame macro="">
      <xdr:nvGraphicFramePr>
        <xdr:cNvPr id="16" name="Chart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107155</xdr:colOff>
      <xdr:row>342</xdr:row>
      <xdr:rowOff>30957</xdr:rowOff>
    </xdr:from>
    <xdr:to>
      <xdr:col>16</xdr:col>
      <xdr:colOff>541495</xdr:colOff>
      <xdr:row>360</xdr:row>
      <xdr:rowOff>131541</xdr:rowOff>
    </xdr:to>
    <xdr:graphicFrame macro="">
      <xdr:nvGraphicFramePr>
        <xdr:cNvPr id="19" name="Chart 1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104775</xdr:colOff>
      <xdr:row>242</xdr:row>
      <xdr:rowOff>52387</xdr:rowOff>
    </xdr:from>
    <xdr:to>
      <xdr:col>16</xdr:col>
      <xdr:colOff>539115</xdr:colOff>
      <xdr:row>260</xdr:row>
      <xdr:rowOff>152971</xdr:rowOff>
    </xdr:to>
    <xdr:graphicFrame macro="">
      <xdr:nvGraphicFramePr>
        <xdr:cNvPr id="20" name="Chart 1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126207</xdr:colOff>
      <xdr:row>122</xdr:row>
      <xdr:rowOff>59531</xdr:rowOff>
    </xdr:from>
    <xdr:to>
      <xdr:col>16</xdr:col>
      <xdr:colOff>560547</xdr:colOff>
      <xdr:row>140</xdr:row>
      <xdr:rowOff>160115</xdr:rowOff>
    </xdr:to>
    <xdr:graphicFrame macro="">
      <xdr:nvGraphicFramePr>
        <xdr:cNvPr id="21" name="Chart 2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88106</xdr:colOff>
      <xdr:row>42</xdr:row>
      <xdr:rowOff>71437</xdr:rowOff>
    </xdr:from>
    <xdr:to>
      <xdr:col>16</xdr:col>
      <xdr:colOff>522446</xdr:colOff>
      <xdr:row>60</xdr:row>
      <xdr:rowOff>172021</xdr:rowOff>
    </xdr:to>
    <xdr:graphicFrame macro="">
      <xdr:nvGraphicFramePr>
        <xdr:cNvPr id="22" name="Chart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102394</xdr:colOff>
      <xdr:row>302</xdr:row>
      <xdr:rowOff>52388</xdr:rowOff>
    </xdr:from>
    <xdr:to>
      <xdr:col>16</xdr:col>
      <xdr:colOff>536734</xdr:colOff>
      <xdr:row>320</xdr:row>
      <xdr:rowOff>152972</xdr:rowOff>
    </xdr:to>
    <xdr:graphicFrame macro="">
      <xdr:nvGraphicFramePr>
        <xdr:cNvPr id="23" name="Chart 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107155</xdr:colOff>
      <xdr:row>362</xdr:row>
      <xdr:rowOff>35719</xdr:rowOff>
    </xdr:from>
    <xdr:to>
      <xdr:col>16</xdr:col>
      <xdr:colOff>541495</xdr:colOff>
      <xdr:row>380</xdr:row>
      <xdr:rowOff>136303</xdr:rowOff>
    </xdr:to>
    <xdr:graphicFrame macro="">
      <xdr:nvGraphicFramePr>
        <xdr:cNvPr id="24" name="Chart 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119062</xdr:colOff>
      <xdr:row>382</xdr:row>
      <xdr:rowOff>47625</xdr:rowOff>
    </xdr:from>
    <xdr:to>
      <xdr:col>16</xdr:col>
      <xdr:colOff>553402</xdr:colOff>
      <xdr:row>400</xdr:row>
      <xdr:rowOff>148209</xdr:rowOff>
    </xdr:to>
    <xdr:graphicFrame macro="">
      <xdr:nvGraphicFramePr>
        <xdr:cNvPr id="25" name="Chart 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81"/>
  <sheetViews>
    <sheetView zoomScale="85" zoomScaleNormal="85" workbookViewId="0">
      <pane xSplit="5" ySplit="2" topLeftCell="BL69" activePane="bottomRight" state="frozen"/>
      <selection pane="topRight" activeCell="F1" sqref="F1"/>
      <selection pane="bottomLeft" activeCell="A3" sqref="A3"/>
      <selection pane="bottomRight" activeCell="B77" sqref="B77:BY78"/>
    </sheetView>
  </sheetViews>
  <sheetFormatPr defaultRowHeight="12.75" x14ac:dyDescent="0.2"/>
  <cols>
    <col min="1" max="1" width="9.140625" style="33"/>
    <col min="2" max="2" width="9.28515625" style="33" bestFit="1" customWidth="1"/>
    <col min="3" max="3" width="9.140625" style="33"/>
    <col min="4" max="4" width="9.28515625" style="33" bestFit="1" customWidth="1"/>
    <col min="5" max="5" width="10.140625" style="33" bestFit="1" customWidth="1"/>
    <col min="6" max="9" width="9.28515625" style="33" bestFit="1" customWidth="1"/>
    <col min="10" max="10" width="11.140625" style="33" customWidth="1"/>
    <col min="11" max="11" width="9.140625" style="33" customWidth="1"/>
    <col min="12" max="16" width="9.28515625" style="33" bestFit="1" customWidth="1"/>
    <col min="17" max="17" width="14.140625" style="33" customWidth="1"/>
    <col min="18" max="18" width="11.140625" style="33" customWidth="1"/>
    <col min="19" max="19" width="9.28515625" style="33" bestFit="1" customWidth="1"/>
    <col min="20" max="20" width="10" style="33" bestFit="1" customWidth="1"/>
    <col min="21" max="24" width="9.28515625" style="33" bestFit="1" customWidth="1"/>
    <col min="25" max="25" width="12.85546875" style="33" customWidth="1"/>
    <col min="26" max="33" width="9.28515625" style="33" bestFit="1" customWidth="1"/>
    <col min="34" max="34" width="12.28515625" style="33" bestFit="1" customWidth="1"/>
    <col min="35" max="36" width="12.7109375" style="33" customWidth="1"/>
    <col min="37" max="37" width="9.28515625" style="33" bestFit="1" customWidth="1"/>
    <col min="38" max="43" width="12" style="33" customWidth="1"/>
    <col min="44" max="44" width="9.85546875" style="33" customWidth="1"/>
    <col min="45" max="46" width="12.28515625" style="33" bestFit="1" customWidth="1"/>
    <col min="47" max="47" width="8.42578125" style="33" bestFit="1" customWidth="1"/>
    <col min="48" max="51" width="12.28515625" style="33" bestFit="1" customWidth="1"/>
    <col min="52" max="52" width="12.85546875" style="33" bestFit="1" customWidth="1"/>
    <col min="53" max="53" width="12.28515625" style="33" bestFit="1" customWidth="1"/>
    <col min="54" max="54" width="12.28515625" style="33" customWidth="1"/>
    <col min="55" max="55" width="11.28515625" style="33" customWidth="1"/>
    <col min="56" max="58" width="12.28515625" style="33" bestFit="1" customWidth="1"/>
    <col min="59" max="59" width="12.85546875" style="33" bestFit="1" customWidth="1"/>
    <col min="60" max="60" width="12.28515625" style="33" bestFit="1" customWidth="1"/>
    <col min="61" max="62" width="12.85546875" style="33" bestFit="1" customWidth="1"/>
    <col min="63" max="16384" width="9.140625" style="33"/>
  </cols>
  <sheetData>
    <row r="1" spans="1:77" s="64" customFormat="1" ht="76.5" x14ac:dyDescent="0.25">
      <c r="A1" s="63" t="s">
        <v>292</v>
      </c>
      <c r="C1" s="63"/>
      <c r="D1" s="63"/>
      <c r="E1" s="63"/>
      <c r="F1" s="66" t="s">
        <v>174</v>
      </c>
      <c r="G1" s="66" t="s">
        <v>175</v>
      </c>
      <c r="H1" s="66" t="s">
        <v>176</v>
      </c>
      <c r="I1" s="66" t="s">
        <v>221</v>
      </c>
      <c r="J1" s="66" t="s">
        <v>207</v>
      </c>
      <c r="K1" s="66" t="s">
        <v>177</v>
      </c>
      <c r="L1" s="66" t="s">
        <v>178</v>
      </c>
      <c r="M1" s="66" t="s">
        <v>179</v>
      </c>
      <c r="N1" s="66" t="s">
        <v>180</v>
      </c>
      <c r="O1" s="66" t="s">
        <v>181</v>
      </c>
      <c r="P1" s="66" t="s">
        <v>182</v>
      </c>
      <c r="Q1" s="66" t="s">
        <v>212</v>
      </c>
      <c r="R1" s="66" t="s">
        <v>208</v>
      </c>
      <c r="S1" s="66" t="s">
        <v>209</v>
      </c>
      <c r="T1" s="66" t="s">
        <v>183</v>
      </c>
      <c r="U1" s="66" t="s">
        <v>31</v>
      </c>
      <c r="V1" s="66" t="s">
        <v>184</v>
      </c>
      <c r="W1" s="66" t="s">
        <v>185</v>
      </c>
      <c r="X1" s="66" t="s">
        <v>186</v>
      </c>
      <c r="Y1" s="66" t="s">
        <v>210</v>
      </c>
      <c r="Z1" s="66" t="s">
        <v>187</v>
      </c>
      <c r="AA1" s="66" t="s">
        <v>188</v>
      </c>
      <c r="AB1" s="66" t="s">
        <v>189</v>
      </c>
      <c r="AC1" s="66" t="s">
        <v>190</v>
      </c>
      <c r="AD1" s="66" t="s">
        <v>271</v>
      </c>
      <c r="AE1" s="66" t="s">
        <v>272</v>
      </c>
      <c r="AF1" s="66" t="s">
        <v>245</v>
      </c>
      <c r="AG1" s="66" t="e">
        <v>#N/A</v>
      </c>
      <c r="AH1" s="66" t="s">
        <v>246</v>
      </c>
      <c r="AI1" s="66" t="s">
        <v>247</v>
      </c>
      <c r="AJ1" s="66" t="s">
        <v>248</v>
      </c>
      <c r="AK1" s="66" t="s">
        <v>273</v>
      </c>
      <c r="AL1" s="66" t="s">
        <v>19</v>
      </c>
      <c r="AM1" s="66" t="s">
        <v>191</v>
      </c>
      <c r="AN1" s="66" t="s">
        <v>20</v>
      </c>
      <c r="AO1" s="66" t="s">
        <v>211</v>
      </c>
      <c r="AP1" s="66" t="s">
        <v>49</v>
      </c>
      <c r="AQ1" s="66" t="s">
        <v>225</v>
      </c>
      <c r="AR1" s="66" t="s">
        <v>226</v>
      </c>
      <c r="AS1" s="66" t="s">
        <v>192</v>
      </c>
      <c r="AT1" s="66" t="s">
        <v>193</v>
      </c>
      <c r="AU1" s="66" t="s">
        <v>227</v>
      </c>
      <c r="AV1" s="66" t="s">
        <v>228</v>
      </c>
      <c r="AW1" s="66" t="s">
        <v>229</v>
      </c>
      <c r="AX1" s="66" t="s">
        <v>202</v>
      </c>
      <c r="AY1" s="66" t="s">
        <v>203</v>
      </c>
      <c r="AZ1" s="66" t="s">
        <v>194</v>
      </c>
      <c r="BA1" s="66" t="s">
        <v>195</v>
      </c>
      <c r="BB1" s="66" t="s">
        <v>249</v>
      </c>
      <c r="BC1" s="66" t="s">
        <v>267</v>
      </c>
      <c r="BD1" s="66" t="s">
        <v>196</v>
      </c>
      <c r="BE1" s="66" t="s">
        <v>196</v>
      </c>
      <c r="BF1" s="66" t="s">
        <v>231</v>
      </c>
      <c r="BG1" s="66" t="s">
        <v>197</v>
      </c>
      <c r="BH1" s="66" t="s">
        <v>198</v>
      </c>
      <c r="BI1" s="66" t="s">
        <v>274</v>
      </c>
      <c r="BJ1" s="66" t="s">
        <v>275</v>
      </c>
      <c r="BK1" s="66" t="s">
        <v>250</v>
      </c>
      <c r="BL1" s="66" t="s">
        <v>276</v>
      </c>
      <c r="BM1" s="66" t="s">
        <v>219</v>
      </c>
      <c r="BN1" s="66" t="s">
        <v>199</v>
      </c>
      <c r="BO1" s="66" t="s">
        <v>200</v>
      </c>
      <c r="BP1" s="66" t="s">
        <v>201</v>
      </c>
      <c r="BQ1" s="66" t="s">
        <v>277</v>
      </c>
      <c r="BR1" s="66" t="s">
        <v>259</v>
      </c>
      <c r="BS1" s="66" t="s">
        <v>278</v>
      </c>
      <c r="BT1" s="66" t="s">
        <v>232</v>
      </c>
      <c r="BU1" s="66" t="s">
        <v>268</v>
      </c>
      <c r="BV1" s="66" t="s">
        <v>204</v>
      </c>
      <c r="BW1" s="66" t="s">
        <v>50</v>
      </c>
      <c r="BX1" s="66" t="s">
        <v>274</v>
      </c>
      <c r="BY1" s="66" t="s">
        <v>205</v>
      </c>
    </row>
    <row r="2" spans="1:77" s="65" customFormat="1" x14ac:dyDescent="0.2">
      <c r="A2" s="65" t="s">
        <v>173</v>
      </c>
      <c r="B2" s="65" t="s">
        <v>119</v>
      </c>
      <c r="C2" s="65" t="s">
        <v>120</v>
      </c>
      <c r="D2" s="65" t="s">
        <v>172</v>
      </c>
      <c r="E2" s="65" t="s">
        <v>121</v>
      </c>
      <c r="F2" s="65" t="s">
        <v>122</v>
      </c>
      <c r="G2" s="65" t="s">
        <v>123</v>
      </c>
      <c r="H2" s="65" t="s">
        <v>124</v>
      </c>
      <c r="I2" s="65" t="s">
        <v>125</v>
      </c>
      <c r="J2" s="65" t="s">
        <v>126</v>
      </c>
      <c r="K2" s="65" t="s">
        <v>127</v>
      </c>
      <c r="L2" s="65" t="s">
        <v>128</v>
      </c>
      <c r="M2" s="65" t="s">
        <v>129</v>
      </c>
      <c r="N2" s="65" t="s">
        <v>130</v>
      </c>
      <c r="O2" s="65" t="s">
        <v>131</v>
      </c>
      <c r="P2" s="65" t="s">
        <v>132</v>
      </c>
      <c r="Q2" s="65" t="s">
        <v>133</v>
      </c>
      <c r="R2" s="65" t="s">
        <v>134</v>
      </c>
      <c r="S2" s="65" t="s">
        <v>135</v>
      </c>
      <c r="T2" s="65" t="s">
        <v>136</v>
      </c>
      <c r="U2" s="65" t="s">
        <v>137</v>
      </c>
      <c r="V2" s="65" t="s">
        <v>138</v>
      </c>
      <c r="W2" s="65" t="s">
        <v>139</v>
      </c>
      <c r="X2" s="65" t="s">
        <v>140</v>
      </c>
      <c r="Y2" s="65" t="s">
        <v>141</v>
      </c>
      <c r="Z2" s="65" t="s">
        <v>142</v>
      </c>
      <c r="AA2" s="65" t="s">
        <v>143</v>
      </c>
      <c r="AB2" s="65" t="s">
        <v>144</v>
      </c>
      <c r="AC2" s="65" t="s">
        <v>145</v>
      </c>
      <c r="AD2" s="65" t="s">
        <v>234</v>
      </c>
      <c r="AE2" s="65" t="s">
        <v>235</v>
      </c>
      <c r="AF2" s="65" t="s">
        <v>236</v>
      </c>
      <c r="AG2" s="65" t="s">
        <v>237</v>
      </c>
      <c r="AH2" s="65" t="s">
        <v>238</v>
      </c>
      <c r="AI2" s="65" t="s">
        <v>239</v>
      </c>
      <c r="AJ2" s="65" t="s">
        <v>240</v>
      </c>
      <c r="AK2" s="65" t="s">
        <v>241</v>
      </c>
      <c r="AL2" s="65" t="s">
        <v>146</v>
      </c>
      <c r="AM2" s="65" t="s">
        <v>147</v>
      </c>
      <c r="AN2" s="65" t="s">
        <v>148</v>
      </c>
      <c r="AO2" s="65" t="s">
        <v>149</v>
      </c>
      <c r="AP2" s="65" t="s">
        <v>150</v>
      </c>
      <c r="AQ2" s="65" t="s">
        <v>151</v>
      </c>
      <c r="AR2" s="65" t="s">
        <v>152</v>
      </c>
      <c r="AS2" s="65" t="s">
        <v>153</v>
      </c>
      <c r="AT2" s="65" t="s">
        <v>154</v>
      </c>
      <c r="AU2" s="65" t="s">
        <v>155</v>
      </c>
      <c r="AV2" s="65" t="s">
        <v>156</v>
      </c>
      <c r="AW2" s="65" t="s">
        <v>157</v>
      </c>
      <c r="AX2" s="65" t="s">
        <v>168</v>
      </c>
      <c r="AY2" s="65" t="s">
        <v>169</v>
      </c>
      <c r="AZ2" s="65" t="s">
        <v>222</v>
      </c>
      <c r="BA2" s="65" t="s">
        <v>158</v>
      </c>
      <c r="BB2" s="65" t="s">
        <v>242</v>
      </c>
      <c r="BC2" s="65" t="s">
        <v>224</v>
      </c>
      <c r="BD2" s="65" t="s">
        <v>159</v>
      </c>
      <c r="BE2" s="65" t="s">
        <v>160</v>
      </c>
      <c r="BF2" s="65" t="s">
        <v>161</v>
      </c>
      <c r="BG2" s="65" t="s">
        <v>162</v>
      </c>
      <c r="BH2" s="65" t="s">
        <v>163</v>
      </c>
      <c r="BI2" s="65" t="s">
        <v>269</v>
      </c>
      <c r="BJ2" s="65" t="s">
        <v>243</v>
      </c>
      <c r="BK2" s="65" t="s">
        <v>244</v>
      </c>
      <c r="BL2" s="65" t="s">
        <v>233</v>
      </c>
      <c r="BM2" s="65" t="s">
        <v>218</v>
      </c>
      <c r="BN2" s="65" t="s">
        <v>164</v>
      </c>
      <c r="BO2" s="65" t="s">
        <v>165</v>
      </c>
      <c r="BP2" s="65" t="s">
        <v>166</v>
      </c>
      <c r="BQ2" s="65" t="s">
        <v>254</v>
      </c>
      <c r="BR2" s="65" t="s">
        <v>255</v>
      </c>
      <c r="BS2" s="65" t="s">
        <v>256</v>
      </c>
      <c r="BT2" s="65" t="s">
        <v>265</v>
      </c>
      <c r="BU2" s="65" t="s">
        <v>266</v>
      </c>
      <c r="BV2" s="65" t="s">
        <v>170</v>
      </c>
      <c r="BW2" s="65" t="s">
        <v>220</v>
      </c>
      <c r="BX2" s="65" t="s">
        <v>270</v>
      </c>
      <c r="BY2" s="65" t="s">
        <v>167</v>
      </c>
    </row>
    <row r="3" spans="1:77" x14ac:dyDescent="0.2">
      <c r="B3" s="33">
        <v>2540</v>
      </c>
      <c r="C3" s="33" t="s">
        <v>57</v>
      </c>
      <c r="D3" s="33">
        <v>86</v>
      </c>
      <c r="E3" s="33">
        <v>20000331</v>
      </c>
      <c r="F3" s="67">
        <v>1010.9095</v>
      </c>
      <c r="G3" s="67">
        <v>20.125</v>
      </c>
      <c r="H3" s="67">
        <v>36.494500000000002</v>
      </c>
      <c r="I3" s="67">
        <v>43.521000000000001</v>
      </c>
      <c r="J3" s="67">
        <v>222.33199999999999</v>
      </c>
      <c r="K3" s="67">
        <v>33.880499999999998</v>
      </c>
      <c r="L3" s="67">
        <v>0</v>
      </c>
      <c r="M3" s="67">
        <v>0</v>
      </c>
      <c r="N3" s="67">
        <v>26.481999999999999</v>
      </c>
      <c r="O3" s="67">
        <v>3.9620000000000002</v>
      </c>
      <c r="P3" s="67">
        <v>66.537499999999994</v>
      </c>
      <c r="Q3" s="67">
        <v>26.518000000000001</v>
      </c>
      <c r="R3" s="67">
        <v>85.542500000000004</v>
      </c>
      <c r="S3" s="67">
        <v>42.674500000000002</v>
      </c>
      <c r="T3" s="67">
        <v>70.529499999999999</v>
      </c>
      <c r="U3" s="67">
        <v>383.62349999999998</v>
      </c>
      <c r="V3" s="67">
        <v>484.09699999999998</v>
      </c>
      <c r="W3" s="67">
        <v>16.54</v>
      </c>
      <c r="X3" s="67">
        <v>0</v>
      </c>
      <c r="Y3" s="67">
        <v>73.784499999999994</v>
      </c>
      <c r="Z3" s="67">
        <v>32.728499999999997</v>
      </c>
      <c r="AA3" s="67">
        <v>55.787999999999997</v>
      </c>
      <c r="AB3" s="67">
        <v>0</v>
      </c>
      <c r="AC3" s="67">
        <v>5.3290710000000002E-15</v>
      </c>
      <c r="AD3" s="67">
        <v>0</v>
      </c>
      <c r="AE3" s="67">
        <v>0</v>
      </c>
      <c r="AF3" s="67">
        <v>0</v>
      </c>
      <c r="AG3" s="67">
        <v>0</v>
      </c>
      <c r="AH3" s="67">
        <v>23.819500000000001</v>
      </c>
      <c r="AI3" s="67">
        <v>5.4999999999999997E-3</v>
      </c>
      <c r="AJ3" s="67">
        <v>9.1999999999999998E-2</v>
      </c>
      <c r="AK3" s="67">
        <v>1.6234999999999999</v>
      </c>
      <c r="AL3" s="67">
        <v>0.10732660970000001</v>
      </c>
      <c r="AM3" s="67">
        <v>20.578499999999998</v>
      </c>
      <c r="AN3" s="67">
        <v>4.4028471999999999E-2</v>
      </c>
      <c r="AO3" s="67">
        <v>5.2906680499999997E-2</v>
      </c>
      <c r="AP3" s="67">
        <v>7.8999545000000004E-2</v>
      </c>
      <c r="AQ3" s="67">
        <v>5.1066857399999999E-2</v>
      </c>
      <c r="AR3" s="67">
        <v>5.36661638E-2</v>
      </c>
      <c r="AS3" s="67">
        <v>0.21115890540000001</v>
      </c>
      <c r="AT3" s="67">
        <v>169.63249999999999</v>
      </c>
      <c r="AU3" s="67">
        <v>0.43499419610000001</v>
      </c>
      <c r="AV3" s="67">
        <v>0.56500580389999999</v>
      </c>
      <c r="AW3" s="67">
        <v>0.2052516117</v>
      </c>
      <c r="AX3" s="67">
        <v>0.45791115919999997</v>
      </c>
      <c r="AY3" s="67">
        <v>2.09918958E-2</v>
      </c>
      <c r="AZ3" s="67">
        <v>0.47122035960000003</v>
      </c>
      <c r="BA3" s="67">
        <v>2.455646491</v>
      </c>
      <c r="BB3" s="67">
        <v>17.2</v>
      </c>
      <c r="BC3" s="67">
        <v>4.2551550200000003E-2</v>
      </c>
      <c r="BD3" s="67">
        <v>0</v>
      </c>
      <c r="BE3" s="67">
        <v>0</v>
      </c>
      <c r="BF3" s="67">
        <v>-0.118478758</v>
      </c>
      <c r="BG3" s="67">
        <v>0.1686073552</v>
      </c>
      <c r="BH3" s="67">
        <v>0.36581854759999999</v>
      </c>
      <c r="BI3" s="67">
        <v>1.21917317E-2</v>
      </c>
      <c r="BJ3" s="67">
        <v>21.515999999999998</v>
      </c>
      <c r="BK3" s="67">
        <v>11.899399243</v>
      </c>
      <c r="BL3" s="67">
        <v>19.3992</v>
      </c>
      <c r="BM3" s="67">
        <v>-8.4639399999999999E-4</v>
      </c>
      <c r="BN3" s="67">
        <v>63.703390507000002</v>
      </c>
      <c r="BO3" s="67">
        <v>3.0838428656999999</v>
      </c>
      <c r="BP3" s="67">
        <v>25.430082413000001</v>
      </c>
      <c r="BQ3" s="67">
        <v>0.17452983699999999</v>
      </c>
      <c r="BR3" s="67">
        <v>8.4488845999999996E-3</v>
      </c>
      <c r="BS3" s="67">
        <v>-6.9671459000000005E-2</v>
      </c>
      <c r="BT3" s="67">
        <v>5.07990018E-2</v>
      </c>
      <c r="BU3" s="33">
        <v>2.9664108500000001E-2</v>
      </c>
      <c r="BV3" s="33">
        <v>8.7876389400000005E-2</v>
      </c>
      <c r="BW3" s="33">
        <v>4.8322035399999998E-2</v>
      </c>
      <c r="BX3" s="33">
        <v>4.0744999999999996</v>
      </c>
      <c r="BY3" s="33">
        <v>41.357150959999998</v>
      </c>
    </row>
    <row r="4" spans="1:77" x14ac:dyDescent="0.2">
      <c r="B4" s="33">
        <v>2540</v>
      </c>
      <c r="C4" s="33" t="s">
        <v>58</v>
      </c>
      <c r="D4" s="33">
        <v>91</v>
      </c>
      <c r="E4" s="33">
        <v>20000630</v>
      </c>
      <c r="F4" s="67">
        <v>1160.425</v>
      </c>
      <c r="G4" s="67">
        <v>21.831</v>
      </c>
      <c r="H4" s="67">
        <v>35.171999999999997</v>
      </c>
      <c r="I4" s="67">
        <v>44.94</v>
      </c>
      <c r="J4" s="67">
        <v>229.31800000000001</v>
      </c>
      <c r="K4" s="67">
        <v>35.378999999999998</v>
      </c>
      <c r="L4" s="67">
        <v>0</v>
      </c>
      <c r="M4" s="67">
        <v>0</v>
      </c>
      <c r="N4" s="67">
        <v>17.635999999999999</v>
      </c>
      <c r="O4" s="67">
        <v>2.4740000000000002</v>
      </c>
      <c r="P4" s="67">
        <v>53.445999999999998</v>
      </c>
      <c r="Q4" s="67">
        <v>12.872999999999999</v>
      </c>
      <c r="R4" s="67">
        <v>78.772999999999996</v>
      </c>
      <c r="S4" s="67">
        <v>36.195</v>
      </c>
      <c r="T4" s="67">
        <v>76.725999999999999</v>
      </c>
      <c r="U4" s="67">
        <v>386.74700000000001</v>
      </c>
      <c r="V4" s="67">
        <v>490.10500000000002</v>
      </c>
      <c r="W4" s="67">
        <v>14.384</v>
      </c>
      <c r="X4" s="67">
        <v>0</v>
      </c>
      <c r="Y4" s="67">
        <v>69.953999999999994</v>
      </c>
      <c r="Z4" s="67">
        <v>33.718000000000004</v>
      </c>
      <c r="AA4" s="67">
        <v>52.847000000000001</v>
      </c>
      <c r="AB4" s="67">
        <v>0</v>
      </c>
      <c r="AC4" s="67">
        <v>3.5999999999999997E-2</v>
      </c>
      <c r="AD4" s="67">
        <v>0</v>
      </c>
      <c r="AE4" s="67">
        <v>0</v>
      </c>
      <c r="AF4" s="67">
        <v>0</v>
      </c>
      <c r="AG4" s="67">
        <v>0</v>
      </c>
      <c r="AH4" s="67">
        <v>23.936</v>
      </c>
      <c r="AI4" s="67">
        <v>0</v>
      </c>
      <c r="AJ4" s="67">
        <v>0</v>
      </c>
      <c r="AK4" s="67">
        <v>2.286</v>
      </c>
      <c r="AL4" s="67">
        <v>0.1093609517</v>
      </c>
      <c r="AM4" s="67">
        <v>16.277999999999999</v>
      </c>
      <c r="AN4" s="67">
        <v>3.0416399600000001E-2</v>
      </c>
      <c r="AO4" s="67">
        <v>3.6435811999999998E-2</v>
      </c>
      <c r="AP4" s="67">
        <v>9.5278295299999996E-2</v>
      </c>
      <c r="AQ4" s="67">
        <v>4.8521620500000001E-2</v>
      </c>
      <c r="AR4" s="67">
        <v>5.8836636599999999E-2</v>
      </c>
      <c r="AS4" s="67">
        <v>0.21581257149999999</v>
      </c>
      <c r="AT4" s="67">
        <v>167.87299999999999</v>
      </c>
      <c r="AU4" s="67">
        <v>0.42232079090000002</v>
      </c>
      <c r="AV4" s="67">
        <v>0.57767920910000004</v>
      </c>
      <c r="AW4" s="67">
        <v>0.1954950634</v>
      </c>
      <c r="AX4" s="67">
        <v>0.4250289579</v>
      </c>
      <c r="AY4" s="67">
        <v>1.03593165E-2</v>
      </c>
      <c r="AZ4" s="67">
        <v>0.44186250939999999</v>
      </c>
      <c r="BA4" s="67">
        <v>2.5931998301000001</v>
      </c>
      <c r="BB4" s="67">
        <v>13.077999999999999</v>
      </c>
      <c r="BC4" s="67">
        <v>3.4795944400000001E-2</v>
      </c>
      <c r="BD4" s="67">
        <v>0</v>
      </c>
      <c r="BE4" s="67">
        <v>0</v>
      </c>
      <c r="BF4" s="67">
        <v>-0.117958776</v>
      </c>
      <c r="BG4" s="67">
        <v>0.18101662709999999</v>
      </c>
      <c r="BH4" s="67">
        <v>0.3638206323</v>
      </c>
      <c r="BI4" s="67">
        <v>8.6361835000000001E-3</v>
      </c>
      <c r="BJ4" s="67">
        <v>19.3</v>
      </c>
      <c r="BK4" s="67">
        <v>12.742709407</v>
      </c>
      <c r="BL4" s="67">
        <v>22.014299999999999</v>
      </c>
      <c r="BM4" s="67">
        <v>3.3832064999999999E-3</v>
      </c>
      <c r="BN4" s="67">
        <v>69.200828391000002</v>
      </c>
      <c r="BO4" s="67">
        <v>2.8774682783999999</v>
      </c>
      <c r="BP4" s="67">
        <v>28.194728264999998</v>
      </c>
      <c r="BQ4" s="67">
        <v>0.18959131069999999</v>
      </c>
      <c r="BR4" s="67">
        <v>7.8834747000000004E-3</v>
      </c>
      <c r="BS4" s="67">
        <v>-7.7245831000000001E-2</v>
      </c>
      <c r="BT4" s="67">
        <v>4.0335943499999999E-2</v>
      </c>
      <c r="BU4" s="33">
        <v>3.1590235199999997E-2</v>
      </c>
      <c r="BV4" s="33">
        <v>0.1009047714</v>
      </c>
      <c r="BW4" s="33">
        <v>5.5979503700000002E-2</v>
      </c>
      <c r="BX4" s="33">
        <v>1.7949999999999999</v>
      </c>
      <c r="BY4" s="33">
        <v>43.883568404000002</v>
      </c>
    </row>
    <row r="5" spans="1:77" x14ac:dyDescent="0.2">
      <c r="B5" s="33">
        <v>2540</v>
      </c>
      <c r="C5" s="33" t="s">
        <v>59</v>
      </c>
      <c r="D5" s="33">
        <v>91</v>
      </c>
      <c r="E5" s="33">
        <v>20000930</v>
      </c>
      <c r="F5" s="67">
        <v>1237.509</v>
      </c>
      <c r="G5" s="67">
        <v>24.995000000000001</v>
      </c>
      <c r="H5" s="67">
        <v>40.43</v>
      </c>
      <c r="I5" s="67">
        <v>42.863999999999997</v>
      </c>
      <c r="J5" s="67">
        <v>256.52800000000002</v>
      </c>
      <c r="K5" s="67">
        <v>38.396999999999998</v>
      </c>
      <c r="L5" s="67">
        <v>0</v>
      </c>
      <c r="M5" s="67">
        <v>0</v>
      </c>
      <c r="N5" s="67">
        <v>17.073</v>
      </c>
      <c r="O5" s="67">
        <v>3.0139999999999998</v>
      </c>
      <c r="P5" s="67">
        <v>59.613</v>
      </c>
      <c r="Q5" s="67">
        <v>14.182</v>
      </c>
      <c r="R5" s="67">
        <v>93.875</v>
      </c>
      <c r="S5" s="67">
        <v>29.818000000000001</v>
      </c>
      <c r="T5" s="67">
        <v>65.174000000000007</v>
      </c>
      <c r="U5" s="67">
        <v>422.13600000000002</v>
      </c>
      <c r="V5" s="67">
        <v>500.07350000000002</v>
      </c>
      <c r="W5" s="67">
        <v>14.807</v>
      </c>
      <c r="X5" s="67">
        <v>0</v>
      </c>
      <c r="Y5" s="67">
        <v>69.287999999999997</v>
      </c>
      <c r="Z5" s="67">
        <v>22.933</v>
      </c>
      <c r="AA5" s="67">
        <v>58.331000000000003</v>
      </c>
      <c r="AB5" s="67">
        <v>0</v>
      </c>
      <c r="AC5" s="67">
        <v>7.1054269999999997E-15</v>
      </c>
      <c r="AD5" s="67">
        <v>0</v>
      </c>
      <c r="AE5" s="67">
        <v>0</v>
      </c>
      <c r="AF5" s="67">
        <v>0</v>
      </c>
      <c r="AG5" s="67">
        <v>0</v>
      </c>
      <c r="AH5" s="67">
        <v>23.9</v>
      </c>
      <c r="AI5" s="67">
        <v>0</v>
      </c>
      <c r="AJ5" s="67">
        <v>0</v>
      </c>
      <c r="AK5" s="67">
        <v>3.8730000000000002</v>
      </c>
      <c r="AL5" s="67">
        <v>0.1000758985</v>
      </c>
      <c r="AM5" s="67">
        <v>15.326000000000001</v>
      </c>
      <c r="AN5" s="67">
        <v>3.0461739299999999E-2</v>
      </c>
      <c r="AO5" s="67">
        <v>4.3234645799999999E-2</v>
      </c>
      <c r="AP5" s="67">
        <v>9.9879518099999995E-2</v>
      </c>
      <c r="AQ5" s="67">
        <v>4.95296021E-2</v>
      </c>
      <c r="AR5" s="67">
        <v>4.9302059299999999E-2</v>
      </c>
      <c r="AS5" s="67">
        <v>0.2190469968</v>
      </c>
      <c r="AT5" s="67">
        <v>167.92099999999999</v>
      </c>
      <c r="AU5" s="67">
        <v>0.43469115790000001</v>
      </c>
      <c r="AV5" s="67">
        <v>0.56530884209999999</v>
      </c>
      <c r="AW5" s="67">
        <v>0.19873811550000001</v>
      </c>
      <c r="AX5" s="67">
        <v>0.44863195500000003</v>
      </c>
      <c r="AY5" s="67">
        <v>1.38152642E-2</v>
      </c>
      <c r="AZ5" s="67">
        <v>0.40277854600000002</v>
      </c>
      <c r="BA5" s="67">
        <v>2.7276362151</v>
      </c>
      <c r="BB5" s="67">
        <v>13.031000000000001</v>
      </c>
      <c r="BC5" s="67">
        <v>4.6959476E-2</v>
      </c>
      <c r="BD5" s="67">
        <v>0</v>
      </c>
      <c r="BE5" s="67">
        <v>0</v>
      </c>
      <c r="BF5" s="67">
        <v>-0.13046137099999999</v>
      </c>
      <c r="BG5" s="33">
        <v>0.1720875208</v>
      </c>
      <c r="BH5" s="33">
        <v>0.35676527419999998</v>
      </c>
      <c r="BI5" s="33">
        <v>9.5044893000000002E-3</v>
      </c>
      <c r="BJ5" s="33">
        <v>12.231999999999999</v>
      </c>
      <c r="BK5" s="33">
        <v>22.392399999999999</v>
      </c>
      <c r="BL5" s="33">
        <v>33.5886</v>
      </c>
      <c r="BM5" s="33">
        <v>-6.1721700000000003E-3</v>
      </c>
      <c r="BN5" s="33">
        <v>68.699463206000004</v>
      </c>
      <c r="BO5" s="33">
        <v>3.6606951425999998</v>
      </c>
      <c r="BP5" s="33">
        <v>28.801334805</v>
      </c>
      <c r="BQ5" s="33">
        <v>0.18821770739999999</v>
      </c>
      <c r="BR5" s="33">
        <v>1.0029301799999999E-2</v>
      </c>
      <c r="BS5" s="33">
        <v>-7.8907767000000004E-2</v>
      </c>
      <c r="BT5" s="33">
        <v>4.8281649900000001E-2</v>
      </c>
      <c r="BU5" s="33">
        <v>4.0067499299999997E-2</v>
      </c>
      <c r="BV5" s="33">
        <v>8.2490419400000001E-2</v>
      </c>
      <c r="BW5" s="33">
        <v>6.4012858000000006E-2</v>
      </c>
      <c r="BX5" s="33">
        <v>2.2770000000000001</v>
      </c>
      <c r="BY5" s="33">
        <v>43.558823543999999</v>
      </c>
    </row>
    <row r="6" spans="1:77" x14ac:dyDescent="0.2">
      <c r="B6" s="33">
        <v>2540</v>
      </c>
      <c r="C6" s="33" t="s">
        <v>60</v>
      </c>
      <c r="D6" s="33">
        <v>92</v>
      </c>
      <c r="E6" s="33">
        <v>20001231</v>
      </c>
      <c r="F6" s="67">
        <v>1027.7855</v>
      </c>
      <c r="G6" s="67">
        <v>20.765000000000001</v>
      </c>
      <c r="H6" s="67">
        <v>32.572000000000003</v>
      </c>
      <c r="I6" s="67">
        <v>44.697000000000003</v>
      </c>
      <c r="J6" s="67">
        <v>221.1215</v>
      </c>
      <c r="K6" s="67">
        <v>37.991999999999997</v>
      </c>
      <c r="L6" s="67">
        <v>0</v>
      </c>
      <c r="M6" s="67">
        <v>0</v>
      </c>
      <c r="N6" s="67">
        <v>12.6425</v>
      </c>
      <c r="O6" s="67">
        <v>2.9910000000000001</v>
      </c>
      <c r="P6" s="67">
        <v>63.841500000000003</v>
      </c>
      <c r="Q6" s="67">
        <v>14.009</v>
      </c>
      <c r="R6" s="67">
        <v>93.325000000000003</v>
      </c>
      <c r="S6" s="67">
        <v>19.547000000000001</v>
      </c>
      <c r="T6" s="67">
        <v>74.463999999999999</v>
      </c>
      <c r="U6" s="67">
        <v>397.685</v>
      </c>
      <c r="V6" s="67">
        <v>175.98</v>
      </c>
      <c r="W6" s="67">
        <v>16.126999999999999</v>
      </c>
      <c r="X6" s="67">
        <v>0</v>
      </c>
      <c r="Y6" s="67">
        <v>61.294499999999999</v>
      </c>
      <c r="Z6" s="67">
        <v>24.129000000000001</v>
      </c>
      <c r="AA6" s="67">
        <v>55.677500000000002</v>
      </c>
      <c r="AB6" s="67">
        <v>0</v>
      </c>
      <c r="AC6" s="67">
        <v>7.1054269999999997E-15</v>
      </c>
      <c r="AD6" s="67">
        <v>0</v>
      </c>
      <c r="AE6" s="67">
        <v>0</v>
      </c>
      <c r="AF6" s="67">
        <v>0</v>
      </c>
      <c r="AG6" s="67">
        <v>0</v>
      </c>
      <c r="AH6" s="67">
        <v>25.6205</v>
      </c>
      <c r="AI6" s="67">
        <v>0</v>
      </c>
      <c r="AJ6" s="67">
        <v>0</v>
      </c>
      <c r="AK6" s="67">
        <v>9.9500000000000005E-2</v>
      </c>
      <c r="AL6" s="67">
        <v>0.11317769799999999</v>
      </c>
      <c r="AM6" s="67">
        <v>9.7855000000000008</v>
      </c>
      <c r="AN6" s="67">
        <v>3.0218664700000002E-2</v>
      </c>
      <c r="AO6" s="67">
        <v>4.3125863100000002E-2</v>
      </c>
      <c r="AP6" s="67">
        <v>0.11652567430000001</v>
      </c>
      <c r="AQ6" s="67">
        <v>4.6540337000000001E-2</v>
      </c>
      <c r="AR6" s="67">
        <v>5.1349715400000003E-2</v>
      </c>
      <c r="AS6" s="67">
        <v>0.2104754237</v>
      </c>
      <c r="AT6" s="67">
        <v>148.60749999999999</v>
      </c>
      <c r="AU6" s="67">
        <v>0.41733555169999997</v>
      </c>
      <c r="AV6" s="67">
        <v>0.58266444829999997</v>
      </c>
      <c r="AW6" s="67">
        <v>0.2066347251</v>
      </c>
      <c r="AX6" s="67">
        <v>0.21441594050000001</v>
      </c>
      <c r="AY6" s="67">
        <v>1.3171349400000001E-2</v>
      </c>
      <c r="AZ6" s="67">
        <v>0.38825228839999998</v>
      </c>
      <c r="BA6" s="67">
        <v>2.8633220355</v>
      </c>
      <c r="BB6" s="67">
        <v>9.4809999999999999</v>
      </c>
      <c r="BC6" s="67">
        <v>3.0534649099999998E-2</v>
      </c>
      <c r="BD6" s="67">
        <v>0</v>
      </c>
      <c r="BE6" s="67">
        <v>0</v>
      </c>
      <c r="BF6" s="67">
        <v>-0.151147899</v>
      </c>
      <c r="BG6" s="33">
        <v>0.17994077459999999</v>
      </c>
      <c r="BH6" s="33">
        <v>0.35893725339999999</v>
      </c>
      <c r="BI6" s="33">
        <v>3.4233967999999998E-3</v>
      </c>
      <c r="BJ6" s="33">
        <v>7.0674999999999999</v>
      </c>
      <c r="BK6" s="33">
        <v>19.6662</v>
      </c>
      <c r="BL6" s="33">
        <v>29.499300000000002</v>
      </c>
      <c r="BM6" s="33">
        <v>-5.01239E-4</v>
      </c>
      <c r="BN6" s="33">
        <v>70.449862866000004</v>
      </c>
      <c r="BO6" s="33">
        <v>2.8328780439000001</v>
      </c>
      <c r="BP6" s="33">
        <v>25.254909274999999</v>
      </c>
      <c r="BQ6" s="33">
        <v>0.19301332290000001</v>
      </c>
      <c r="BR6" s="33">
        <v>7.7613096999999999E-3</v>
      </c>
      <c r="BS6" s="33">
        <v>-6.9191532E-2</v>
      </c>
      <c r="BT6" s="33">
        <v>3.5240060400000002E-2</v>
      </c>
      <c r="BU6" s="33">
        <v>3.1366825399999999E-2</v>
      </c>
      <c r="BV6" s="33">
        <v>0.10203361230000001</v>
      </c>
      <c r="BW6" s="33">
        <v>6.5347902900000004E-2</v>
      </c>
      <c r="BX6" s="33">
        <v>1.6505000000000001</v>
      </c>
      <c r="BY6" s="33">
        <v>48.027831634999998</v>
      </c>
    </row>
    <row r="7" spans="1:77" x14ac:dyDescent="0.2">
      <c r="B7" s="33">
        <v>2540</v>
      </c>
      <c r="C7" s="33" t="s">
        <v>61</v>
      </c>
      <c r="D7" s="33">
        <v>94</v>
      </c>
      <c r="E7" s="33">
        <v>20010331</v>
      </c>
      <c r="F7" s="67">
        <v>1105.1980000000001</v>
      </c>
      <c r="G7" s="67">
        <v>21.479500000000002</v>
      </c>
      <c r="H7" s="67">
        <v>29.326499999999999</v>
      </c>
      <c r="I7" s="67">
        <v>38.180500000000002</v>
      </c>
      <c r="J7" s="67">
        <v>237.46100000000001</v>
      </c>
      <c r="K7" s="67">
        <v>39.177500000000002</v>
      </c>
      <c r="L7" s="67">
        <v>0</v>
      </c>
      <c r="M7" s="67">
        <v>0</v>
      </c>
      <c r="N7" s="67">
        <v>-3.1030000000000002</v>
      </c>
      <c r="O7" s="67">
        <v>2.0049999999999999</v>
      </c>
      <c r="P7" s="67">
        <v>54.566000000000003</v>
      </c>
      <c r="Q7" s="67">
        <v>-2.8045</v>
      </c>
      <c r="R7" s="67">
        <v>100.3125</v>
      </c>
      <c r="S7" s="67">
        <v>13.7895</v>
      </c>
      <c r="T7" s="67">
        <v>71.941999999999993</v>
      </c>
      <c r="U7" s="67">
        <v>424.82850000000002</v>
      </c>
      <c r="V7" s="67">
        <v>484.28</v>
      </c>
      <c r="W7" s="67">
        <v>13.429500000000001</v>
      </c>
      <c r="X7" s="67">
        <v>0</v>
      </c>
      <c r="Y7" s="67">
        <v>66.290999999999997</v>
      </c>
      <c r="Z7" s="67">
        <v>26.919499999999999</v>
      </c>
      <c r="AA7" s="67">
        <v>30.729500000000002</v>
      </c>
      <c r="AB7" s="67">
        <v>0</v>
      </c>
      <c r="AC7" s="67">
        <v>5.0000000000000001E-3</v>
      </c>
      <c r="AD7" s="67">
        <v>0</v>
      </c>
      <c r="AE7" s="67">
        <v>0</v>
      </c>
      <c r="AF7" s="67">
        <v>0</v>
      </c>
      <c r="AG7" s="67">
        <v>0</v>
      </c>
      <c r="AH7" s="67">
        <v>27.042999999999999</v>
      </c>
      <c r="AI7" s="67">
        <v>0</v>
      </c>
      <c r="AJ7" s="67">
        <v>0</v>
      </c>
      <c r="AK7" s="67">
        <v>0.86350000000000005</v>
      </c>
      <c r="AL7" s="67">
        <v>9.6797570799999996E-2</v>
      </c>
      <c r="AM7" s="67">
        <v>3.0375000000000001</v>
      </c>
      <c r="AN7" s="67">
        <v>4.7189648999999998E-3</v>
      </c>
      <c r="AO7" s="67">
        <v>2.2678799999999999E-3</v>
      </c>
      <c r="AP7" s="67">
        <v>0.1211824864</v>
      </c>
      <c r="AQ7" s="67">
        <v>4.8800081299999999E-2</v>
      </c>
      <c r="AR7" s="67">
        <v>8.1437732099999993E-2</v>
      </c>
      <c r="AS7" s="67">
        <v>0.2160061103</v>
      </c>
      <c r="AT7" s="67">
        <v>143.84800000000001</v>
      </c>
      <c r="AU7" s="67">
        <v>0.41057421970000002</v>
      </c>
      <c r="AV7" s="67">
        <v>0.58942578030000004</v>
      </c>
      <c r="AW7" s="67">
        <v>0.21116852429999999</v>
      </c>
      <c r="AX7" s="67">
        <v>-5.7625575999999998E-2</v>
      </c>
      <c r="AY7" s="67">
        <v>-9.7238299999999995E-4</v>
      </c>
      <c r="AZ7" s="67">
        <v>0.38183472060000001</v>
      </c>
      <c r="BA7" s="67">
        <v>3.6109089301999999</v>
      </c>
      <c r="BB7" s="67">
        <v>3.2240000000000002</v>
      </c>
      <c r="BC7" s="67">
        <v>1.1441378699999999E-2</v>
      </c>
      <c r="BD7" s="67">
        <v>0</v>
      </c>
      <c r="BE7" s="67">
        <v>0</v>
      </c>
      <c r="BF7" s="67">
        <v>-0.138331066</v>
      </c>
      <c r="BG7" s="33">
        <v>0.20456473159999999</v>
      </c>
      <c r="BH7" s="33">
        <v>0.36009477769999998</v>
      </c>
      <c r="BI7" s="33">
        <v>2.7337329999999998E-4</v>
      </c>
      <c r="BJ7" s="33">
        <v>-1.2195</v>
      </c>
      <c r="BK7" s="33">
        <v>12.771599999999999</v>
      </c>
      <c r="BL7" s="33">
        <v>19.157399999999999</v>
      </c>
      <c r="BM7" s="33">
        <v>-3.5886889999999999E-3</v>
      </c>
      <c r="BN7" s="33">
        <v>58.792883033999999</v>
      </c>
      <c r="BO7" s="33">
        <v>2.4275988170999998</v>
      </c>
      <c r="BP7" s="33">
        <v>26.567161535</v>
      </c>
      <c r="BQ7" s="33">
        <v>0.1610763919</v>
      </c>
      <c r="BR7" s="33">
        <v>6.6509556999999999E-3</v>
      </c>
      <c r="BS7" s="33">
        <v>-7.2786744E-2</v>
      </c>
      <c r="BT7" s="33">
        <v>3.9960554000000002E-2</v>
      </c>
      <c r="BU7" s="33">
        <v>2.5511718199999998E-2</v>
      </c>
      <c r="BV7" s="33">
        <v>0.1302529321</v>
      </c>
      <c r="BW7" s="33">
        <v>4.1919802800000003E-2</v>
      </c>
      <c r="BX7" s="33">
        <v>1.2999999999999999E-2</v>
      </c>
      <c r="BY7" s="33">
        <v>34.653320315999999</v>
      </c>
    </row>
    <row r="8" spans="1:77" x14ac:dyDescent="0.2">
      <c r="B8" s="33">
        <v>2540</v>
      </c>
      <c r="C8" s="33" t="s">
        <v>62</v>
      </c>
      <c r="D8" s="33">
        <v>91</v>
      </c>
      <c r="E8" s="33">
        <v>20010630</v>
      </c>
      <c r="F8" s="67">
        <v>1198.7629999999999</v>
      </c>
      <c r="G8" s="67">
        <v>17.731999999999999</v>
      </c>
      <c r="H8" s="67">
        <v>32.319000000000003</v>
      </c>
      <c r="I8" s="67">
        <v>35.259</v>
      </c>
      <c r="J8" s="67">
        <v>216.41399999999999</v>
      </c>
      <c r="K8" s="67">
        <v>42.755000000000003</v>
      </c>
      <c r="L8" s="67">
        <v>0</v>
      </c>
      <c r="M8" s="67">
        <v>0</v>
      </c>
      <c r="N8" s="67">
        <v>-1.9219999999999999</v>
      </c>
      <c r="O8" s="67">
        <v>1.123</v>
      </c>
      <c r="P8" s="67">
        <v>51.469000000000001</v>
      </c>
      <c r="Q8" s="67">
        <v>3.109</v>
      </c>
      <c r="R8" s="67">
        <v>107.524</v>
      </c>
      <c r="S8" s="67">
        <v>5.742</v>
      </c>
      <c r="T8" s="67">
        <v>64.519000000000005</v>
      </c>
      <c r="U8" s="67">
        <v>418.36099999999999</v>
      </c>
      <c r="V8" s="67">
        <v>244.785</v>
      </c>
      <c r="W8" s="67">
        <v>9.2650000000000006</v>
      </c>
      <c r="X8" s="67">
        <v>0</v>
      </c>
      <c r="Y8" s="67">
        <v>64.888999999999996</v>
      </c>
      <c r="Z8" s="67">
        <v>27.431000000000001</v>
      </c>
      <c r="AA8" s="67">
        <v>32.509</v>
      </c>
      <c r="AB8" s="67">
        <v>0</v>
      </c>
      <c r="AC8" s="67">
        <v>1.421085E-14</v>
      </c>
      <c r="AD8" s="67">
        <v>0</v>
      </c>
      <c r="AE8" s="67">
        <v>0</v>
      </c>
      <c r="AF8" s="67">
        <v>0</v>
      </c>
      <c r="AG8" s="67">
        <v>0</v>
      </c>
      <c r="AH8" s="67">
        <v>28.661000000000001</v>
      </c>
      <c r="AI8" s="67">
        <v>0</v>
      </c>
      <c r="AJ8" s="67">
        <v>0</v>
      </c>
      <c r="AK8" s="67">
        <v>-1.1639999999999999</v>
      </c>
      <c r="AL8" s="67">
        <v>9.8329797199999999E-2</v>
      </c>
      <c r="AM8" s="67">
        <v>4.3769999999999998</v>
      </c>
      <c r="AN8" s="67">
        <v>2.1758041799999999E-2</v>
      </c>
      <c r="AO8" s="67">
        <v>3.0969576000000002E-3</v>
      </c>
      <c r="AP8" s="67">
        <v>0.1318787786</v>
      </c>
      <c r="AQ8" s="67">
        <v>4.7785839400000002E-2</v>
      </c>
      <c r="AR8" s="67">
        <v>7.6541246399999999E-2</v>
      </c>
      <c r="AS8" s="67">
        <v>0.20965814469999999</v>
      </c>
      <c r="AT8" s="67">
        <v>151.1</v>
      </c>
      <c r="AU8" s="67">
        <v>0.3940435444</v>
      </c>
      <c r="AV8" s="67">
        <v>0.6059564556</v>
      </c>
      <c r="AW8" s="67">
        <v>0.2190062263</v>
      </c>
      <c r="AX8" s="67">
        <v>-7.099307E-3</v>
      </c>
      <c r="AY8" s="67">
        <v>-2.097093E-3</v>
      </c>
      <c r="AZ8" s="67">
        <v>0.37252488979999998</v>
      </c>
      <c r="BA8" s="67">
        <v>2.3934595665999998</v>
      </c>
      <c r="BB8" s="67">
        <v>4.4909999999999997</v>
      </c>
      <c r="BC8" s="67">
        <v>2.52241762E-2</v>
      </c>
      <c r="BD8" s="67">
        <v>0</v>
      </c>
      <c r="BE8" s="67">
        <v>0</v>
      </c>
      <c r="BF8" s="67">
        <v>-0.130267152</v>
      </c>
      <c r="BG8" s="33">
        <v>0.18443396849999999</v>
      </c>
      <c r="BH8" s="33">
        <v>0.33848797250000001</v>
      </c>
      <c r="BI8" s="33">
        <v>4.1122999999999999E-5</v>
      </c>
      <c r="BJ8" s="33">
        <v>5.4820000000000002</v>
      </c>
      <c r="BK8" s="33">
        <v>9.0350511888000007</v>
      </c>
      <c r="BL8" s="33">
        <v>14.792307578999999</v>
      </c>
      <c r="BM8" s="33">
        <v>-3.663066E-3</v>
      </c>
      <c r="BN8" s="33">
        <v>61.666827480000002</v>
      </c>
      <c r="BO8" s="33">
        <v>2.2821127800999998</v>
      </c>
      <c r="BP8" s="33">
        <v>26.233112804000001</v>
      </c>
      <c r="BQ8" s="33">
        <v>0.16895021230000001</v>
      </c>
      <c r="BR8" s="33">
        <v>6.2523637999999998E-3</v>
      </c>
      <c r="BS8" s="33">
        <v>-7.1871541999999997E-2</v>
      </c>
      <c r="BT8" s="33">
        <v>3.8499747299999998E-2</v>
      </c>
      <c r="BU8" s="33">
        <v>1.7321871199999998E-2</v>
      </c>
      <c r="BV8" s="33">
        <v>0.1193262579</v>
      </c>
      <c r="BW8" s="33">
        <v>3.2987974000000003E-2</v>
      </c>
      <c r="BX8" s="33">
        <v>1E-3</v>
      </c>
      <c r="BY8" s="33">
        <v>37.715827456</v>
      </c>
    </row>
    <row r="9" spans="1:77" x14ac:dyDescent="0.2">
      <c r="B9" s="33">
        <v>2540</v>
      </c>
      <c r="C9" s="33" t="s">
        <v>63</v>
      </c>
      <c r="D9" s="33">
        <v>90</v>
      </c>
      <c r="E9" s="33">
        <v>20010930</v>
      </c>
      <c r="F9" s="67">
        <v>1225.0425</v>
      </c>
      <c r="G9" s="67">
        <v>22.466000000000001</v>
      </c>
      <c r="H9" s="67">
        <v>38.222499999999997</v>
      </c>
      <c r="I9" s="67">
        <v>34.021000000000001</v>
      </c>
      <c r="J9" s="67">
        <v>208.42949999999999</v>
      </c>
      <c r="K9" s="67">
        <v>42.235500000000002</v>
      </c>
      <c r="L9" s="67">
        <v>0</v>
      </c>
      <c r="M9" s="67">
        <v>0</v>
      </c>
      <c r="N9" s="67">
        <v>-3.9954999999999998</v>
      </c>
      <c r="O9" s="67">
        <v>2.7160000000000002</v>
      </c>
      <c r="P9" s="67">
        <v>53.959499999999998</v>
      </c>
      <c r="Q9" s="67">
        <v>-7.9035000000000002</v>
      </c>
      <c r="R9" s="67">
        <v>104.53749999999999</v>
      </c>
      <c r="S9" s="67">
        <v>8.4000000000000005E-2</v>
      </c>
      <c r="T9" s="67">
        <v>62.024500000000003</v>
      </c>
      <c r="U9" s="67">
        <v>429.07249999999999</v>
      </c>
      <c r="V9" s="67">
        <v>788.40300000000002</v>
      </c>
      <c r="W9" s="67">
        <v>4.9560000000000004</v>
      </c>
      <c r="X9" s="67">
        <v>0</v>
      </c>
      <c r="Y9" s="67">
        <v>62.5595</v>
      </c>
      <c r="Z9" s="67">
        <v>28.067499999999999</v>
      </c>
      <c r="AA9" s="67">
        <v>35.156999999999996</v>
      </c>
      <c r="AB9" s="67">
        <v>0</v>
      </c>
      <c r="AC9" s="67">
        <v>1E-3</v>
      </c>
      <c r="AD9" s="67">
        <v>0</v>
      </c>
      <c r="AE9" s="67">
        <v>0</v>
      </c>
      <c r="AF9" s="67">
        <v>0</v>
      </c>
      <c r="AG9" s="67">
        <v>0</v>
      </c>
      <c r="AH9" s="67">
        <v>28.6235</v>
      </c>
      <c r="AI9" s="67">
        <v>0</v>
      </c>
      <c r="AJ9" s="67">
        <v>0</v>
      </c>
      <c r="AK9" s="67">
        <v>-2.3624999999999998</v>
      </c>
      <c r="AL9" s="67">
        <v>0.10032375759999999</v>
      </c>
      <c r="AM9" s="67">
        <v>10.003</v>
      </c>
      <c r="AN9" s="67">
        <v>3.06587431E-2</v>
      </c>
      <c r="AO9" s="67">
        <v>-6.3978660000000003E-3</v>
      </c>
      <c r="AP9" s="67">
        <v>0.13910897189999999</v>
      </c>
      <c r="AQ9" s="67">
        <v>5.0306877200000003E-2</v>
      </c>
      <c r="AR9" s="67">
        <v>7.51480281E-2</v>
      </c>
      <c r="AS9" s="67">
        <v>0.20601042520000001</v>
      </c>
      <c r="AT9" s="67">
        <v>172.59200000000001</v>
      </c>
      <c r="AU9" s="67">
        <v>0.38035046049999999</v>
      </c>
      <c r="AV9" s="67">
        <v>0.61964953950000001</v>
      </c>
      <c r="AW9" s="67">
        <v>0.2271779505</v>
      </c>
      <c r="AX9" s="67">
        <v>-5.1869681000000001E-2</v>
      </c>
      <c r="AY9" s="67">
        <v>-3.2047019999999998E-3</v>
      </c>
      <c r="AZ9" s="67">
        <v>0.39085713570000002</v>
      </c>
      <c r="BA9" s="67">
        <v>2.6535485642999999</v>
      </c>
      <c r="BB9" s="67">
        <v>1.1855</v>
      </c>
      <c r="BC9" s="67">
        <v>3.1800501999999999E-3</v>
      </c>
      <c r="BD9" s="67">
        <v>0</v>
      </c>
      <c r="BE9" s="67">
        <v>0</v>
      </c>
      <c r="BF9" s="67">
        <v>-0.149301875</v>
      </c>
      <c r="BG9" s="33">
        <v>0.20283037500000001</v>
      </c>
      <c r="BH9" s="33">
        <v>0.32770962139999998</v>
      </c>
      <c r="BI9" s="33">
        <v>6.5527119999999998E-4</v>
      </c>
      <c r="BJ9" s="33">
        <v>2.7829999999999999</v>
      </c>
      <c r="BK9" s="33">
        <v>8.3191340892000003</v>
      </c>
      <c r="BL9" s="33">
        <v>14.823865911</v>
      </c>
      <c r="BM9" s="33">
        <v>-5.1846399999999995E-4</v>
      </c>
      <c r="BN9" s="33">
        <v>62.249019902999997</v>
      </c>
      <c r="BO9" s="33">
        <v>2.2428701115999998</v>
      </c>
      <c r="BP9" s="33">
        <v>27.752502472</v>
      </c>
      <c r="BQ9" s="33">
        <v>0.17054526</v>
      </c>
      <c r="BR9" s="33">
        <v>6.1448496000000002E-3</v>
      </c>
      <c r="BS9" s="33">
        <v>-7.6034252999999996E-2</v>
      </c>
      <c r="BT9" s="33">
        <v>4.3517859999999998E-2</v>
      </c>
      <c r="BU9" s="33">
        <v>1.16601493E-2</v>
      </c>
      <c r="BV9" s="33">
        <v>0.14086334850000001</v>
      </c>
      <c r="BW9" s="33">
        <v>3.2183644099999999E-2</v>
      </c>
      <c r="BX9" s="33">
        <v>4.7500000000000001E-2</v>
      </c>
      <c r="BY9" s="33">
        <v>36.739387542999999</v>
      </c>
    </row>
    <row r="10" spans="1:77" x14ac:dyDescent="0.2">
      <c r="B10" s="33">
        <v>2540</v>
      </c>
      <c r="C10" s="33" t="s">
        <v>64</v>
      </c>
      <c r="D10" s="33">
        <v>88</v>
      </c>
      <c r="E10" s="33">
        <v>20011231</v>
      </c>
      <c r="F10" s="67">
        <v>1293.5615</v>
      </c>
      <c r="G10" s="67">
        <v>27.368500000000001</v>
      </c>
      <c r="H10" s="67">
        <v>37.604999999999997</v>
      </c>
      <c r="I10" s="67">
        <v>35.701000000000001</v>
      </c>
      <c r="J10" s="67">
        <v>262.3655</v>
      </c>
      <c r="K10" s="67">
        <v>42.406500000000001</v>
      </c>
      <c r="L10" s="67">
        <v>0</v>
      </c>
      <c r="M10" s="67">
        <v>0</v>
      </c>
      <c r="N10" s="67">
        <v>-8.3239999999999998</v>
      </c>
      <c r="O10" s="67">
        <v>2.2370000000000001</v>
      </c>
      <c r="P10" s="67">
        <v>68.514499999999998</v>
      </c>
      <c r="Q10" s="67">
        <v>-8.5009999999999994</v>
      </c>
      <c r="R10" s="67">
        <v>84.186999999999998</v>
      </c>
      <c r="S10" s="67">
        <v>-2.9344999999999999</v>
      </c>
      <c r="T10" s="67">
        <v>69.911500000000004</v>
      </c>
      <c r="U10" s="67">
        <v>453.96749999999997</v>
      </c>
      <c r="V10" s="67">
        <v>771.68600000000004</v>
      </c>
      <c r="W10" s="67">
        <v>5.0495000000000001</v>
      </c>
      <c r="X10" s="67">
        <v>0</v>
      </c>
      <c r="Y10" s="67">
        <v>61.454500000000003</v>
      </c>
      <c r="Z10" s="67">
        <v>28.327000000000002</v>
      </c>
      <c r="AA10" s="67">
        <v>52.020499999999998</v>
      </c>
      <c r="AB10" s="67">
        <v>0</v>
      </c>
      <c r="AC10" s="67">
        <v>3.5527139999999999E-14</v>
      </c>
      <c r="AD10" s="67">
        <v>0</v>
      </c>
      <c r="AE10" s="67">
        <v>0</v>
      </c>
      <c r="AF10" s="67">
        <v>0</v>
      </c>
      <c r="AG10" s="67">
        <v>0</v>
      </c>
      <c r="AH10" s="67">
        <v>29.045500000000001</v>
      </c>
      <c r="AI10" s="67">
        <v>0</v>
      </c>
      <c r="AJ10" s="67">
        <v>0</v>
      </c>
      <c r="AK10" s="67">
        <v>-2.1844999999999999</v>
      </c>
      <c r="AL10" s="67">
        <v>0.100358105</v>
      </c>
      <c r="AM10" s="67">
        <v>9.5734999999999992</v>
      </c>
      <c r="AN10" s="67">
        <v>3.1600642999999998E-2</v>
      </c>
      <c r="AO10" s="67">
        <v>-1.6688628E-2</v>
      </c>
      <c r="AP10" s="67">
        <v>0.16056203390000001</v>
      </c>
      <c r="AQ10" s="67">
        <v>4.7106851599999999E-2</v>
      </c>
      <c r="AR10" s="67">
        <v>8.4716844099999994E-2</v>
      </c>
      <c r="AS10" s="67">
        <v>0.18723350890000001</v>
      </c>
      <c r="AT10" s="67">
        <v>166.90700000000001</v>
      </c>
      <c r="AU10" s="67">
        <v>0.377172434</v>
      </c>
      <c r="AV10" s="67">
        <v>0.622827566</v>
      </c>
      <c r="AW10" s="67">
        <v>0.20062887169999999</v>
      </c>
      <c r="AX10" s="67">
        <v>-6.6897676000000003E-2</v>
      </c>
      <c r="AY10" s="67">
        <v>-1.0002090999999999E-2</v>
      </c>
      <c r="AZ10" s="67">
        <v>0.36929443550000002</v>
      </c>
      <c r="BA10" s="67">
        <v>2.5866729446000001</v>
      </c>
      <c r="BB10" s="67">
        <v>0.13900000000000001</v>
      </c>
      <c r="BC10" s="67">
        <v>2.2527309E-3</v>
      </c>
      <c r="BD10" s="67">
        <v>0</v>
      </c>
      <c r="BE10" s="67">
        <v>0</v>
      </c>
      <c r="BF10" s="67">
        <v>-0.16039094100000001</v>
      </c>
      <c r="BG10" s="33">
        <v>0.18498077800000001</v>
      </c>
      <c r="BH10" s="33">
        <v>0.30397607809999999</v>
      </c>
      <c r="BI10" s="33">
        <v>2.7128841000000001E-3</v>
      </c>
      <c r="BJ10" s="33">
        <v>-4.9240000000000004</v>
      </c>
      <c r="BK10" s="33">
        <v>6.2622</v>
      </c>
      <c r="BL10" s="33">
        <v>10.929303334</v>
      </c>
      <c r="BM10" s="33">
        <v>1.1359183E-3</v>
      </c>
      <c r="BN10" s="33">
        <v>65.554049179000003</v>
      </c>
      <c r="BO10" s="33">
        <v>1.9260127475</v>
      </c>
      <c r="BP10" s="33">
        <v>23.250090349000001</v>
      </c>
      <c r="BQ10" s="33">
        <v>0.1796001347</v>
      </c>
      <c r="BR10" s="33">
        <v>5.2767472999999997E-3</v>
      </c>
      <c r="BS10" s="33">
        <v>-6.3698878E-2</v>
      </c>
      <c r="BT10" s="33">
        <v>4.8910726100000003E-2</v>
      </c>
      <c r="BU10" s="33">
        <v>1.15750612E-2</v>
      </c>
      <c r="BV10" s="33">
        <v>0.12629886509999999</v>
      </c>
      <c r="BW10" s="33">
        <v>2.9812755900000001E-2</v>
      </c>
      <c r="BX10" s="33">
        <v>1.431</v>
      </c>
      <c r="BY10" s="33">
        <v>44.229971577999997</v>
      </c>
    </row>
    <row r="11" spans="1:77" x14ac:dyDescent="0.2">
      <c r="B11" s="33">
        <v>2540</v>
      </c>
      <c r="C11" s="33" t="s">
        <v>65</v>
      </c>
      <c r="D11" s="33">
        <v>90</v>
      </c>
      <c r="E11" s="33">
        <v>20020331</v>
      </c>
      <c r="F11" s="67">
        <v>1225.4570000000001</v>
      </c>
      <c r="G11" s="67">
        <v>27.777000000000001</v>
      </c>
      <c r="H11" s="67">
        <v>33.011000000000003</v>
      </c>
      <c r="I11" s="67">
        <v>33.621499999999997</v>
      </c>
      <c r="J11" s="67">
        <v>257.28750000000002</v>
      </c>
      <c r="K11" s="67">
        <v>43.768999999999998</v>
      </c>
      <c r="L11" s="67">
        <v>0</v>
      </c>
      <c r="M11" s="67">
        <v>0</v>
      </c>
      <c r="N11" s="67">
        <v>-6.6074999999999999</v>
      </c>
      <c r="O11" s="67">
        <v>4.7500000000000001E-2</v>
      </c>
      <c r="P11" s="67">
        <v>60.963000000000001</v>
      </c>
      <c r="Q11" s="67">
        <v>-21.0945</v>
      </c>
      <c r="R11" s="67">
        <v>90.613500000000002</v>
      </c>
      <c r="S11" s="67">
        <v>-3.5274999999999999</v>
      </c>
      <c r="T11" s="67">
        <v>68.792000000000002</v>
      </c>
      <c r="U11" s="67">
        <v>442.85899999999998</v>
      </c>
      <c r="V11" s="67">
        <v>735.55700000000002</v>
      </c>
      <c r="W11" s="67">
        <v>9.7539999999999996</v>
      </c>
      <c r="X11" s="67">
        <v>0</v>
      </c>
      <c r="Y11" s="67">
        <v>61.6755</v>
      </c>
      <c r="Z11" s="67">
        <v>25.628</v>
      </c>
      <c r="AA11" s="67">
        <v>59.043500000000002</v>
      </c>
      <c r="AB11" s="67">
        <v>0</v>
      </c>
      <c r="AC11" s="67">
        <v>0.23400000000000001</v>
      </c>
      <c r="AD11" s="67">
        <v>0</v>
      </c>
      <c r="AE11" s="67">
        <v>0</v>
      </c>
      <c r="AF11" s="67">
        <v>0</v>
      </c>
      <c r="AG11" s="67">
        <v>0</v>
      </c>
      <c r="AH11" s="67">
        <v>29.816500000000001</v>
      </c>
      <c r="AI11" s="67">
        <v>0</v>
      </c>
      <c r="AJ11" s="67">
        <v>0</v>
      </c>
      <c r="AK11" s="67">
        <v>-1.079</v>
      </c>
      <c r="AL11" s="67">
        <v>0.11935149690000001</v>
      </c>
      <c r="AM11" s="67">
        <v>27.7135</v>
      </c>
      <c r="AN11" s="67">
        <v>5.5212368400000003E-2</v>
      </c>
      <c r="AO11" s="67">
        <v>-2.1220395999999999E-2</v>
      </c>
      <c r="AP11" s="67">
        <v>0.15023227950000001</v>
      </c>
      <c r="AQ11" s="67">
        <v>4.6589961300000003E-2</v>
      </c>
      <c r="AR11" s="67">
        <v>6.1360251599999999E-2</v>
      </c>
      <c r="AS11" s="67">
        <v>0.1786958236</v>
      </c>
      <c r="AT11" s="67">
        <v>163.1165</v>
      </c>
      <c r="AU11" s="67">
        <v>0.37771281470000001</v>
      </c>
      <c r="AV11" s="67">
        <v>0.62228718530000005</v>
      </c>
      <c r="AW11" s="67">
        <v>0.20012305059999999</v>
      </c>
      <c r="AX11" s="67">
        <v>-8.5682007000000004E-2</v>
      </c>
      <c r="AY11" s="67">
        <v>-1.1336026000000001E-2</v>
      </c>
      <c r="AZ11" s="67">
        <v>0.4016187343</v>
      </c>
      <c r="BA11" s="67">
        <v>2.6281364626000001</v>
      </c>
      <c r="BB11" s="67">
        <v>2.7254999999999998</v>
      </c>
      <c r="BC11" s="67">
        <v>6.3359384999999999E-3</v>
      </c>
      <c r="BD11" s="67">
        <v>0</v>
      </c>
      <c r="BE11" s="67">
        <v>0</v>
      </c>
      <c r="BF11" s="67">
        <v>-0.13924993799999999</v>
      </c>
      <c r="BG11" s="33">
        <v>0.1723598851</v>
      </c>
      <c r="BH11" s="33">
        <v>0.2978901799</v>
      </c>
      <c r="BI11" s="33">
        <v>2.4363687000000002E-3</v>
      </c>
      <c r="BJ11" s="33">
        <v>-3.7570000000000001</v>
      </c>
      <c r="BK11" s="33">
        <v>9.3163337610999992</v>
      </c>
      <c r="BL11" s="33">
        <v>17.953610089000001</v>
      </c>
      <c r="BM11" s="33">
        <v>6.6628483000000004E-3</v>
      </c>
      <c r="BN11" s="33">
        <v>59.877117738999999</v>
      </c>
      <c r="BO11" s="33">
        <v>0.2497227303</v>
      </c>
      <c r="BP11" s="33">
        <v>26.430984532</v>
      </c>
      <c r="BQ11" s="33">
        <v>0.16404689789999999</v>
      </c>
      <c r="BR11" s="33">
        <v>6.841719E-4</v>
      </c>
      <c r="BS11" s="33">
        <v>-7.2413656000000007E-2</v>
      </c>
      <c r="BT11" s="33">
        <v>5.2920597999999999E-2</v>
      </c>
      <c r="BU11" s="33">
        <v>1.9492534400000001E-2</v>
      </c>
      <c r="BV11" s="33">
        <v>0.1062773893</v>
      </c>
      <c r="BW11" s="33">
        <v>3.6428165300000002E-2</v>
      </c>
      <c r="BX11" s="33">
        <v>1.1435</v>
      </c>
      <c r="BY11" s="33">
        <v>33.695855936999997</v>
      </c>
    </row>
    <row r="12" spans="1:77" x14ac:dyDescent="0.2">
      <c r="B12" s="33">
        <v>2540</v>
      </c>
      <c r="C12" s="33" t="s">
        <v>66</v>
      </c>
      <c r="D12" s="33">
        <v>89</v>
      </c>
      <c r="E12" s="33">
        <v>20020630</v>
      </c>
      <c r="F12" s="67">
        <v>1288.924</v>
      </c>
      <c r="G12" s="67">
        <v>22.388999999999999</v>
      </c>
      <c r="H12" s="67">
        <v>34.008000000000003</v>
      </c>
      <c r="I12" s="67">
        <v>42.368000000000002</v>
      </c>
      <c r="J12" s="67">
        <v>258.57</v>
      </c>
      <c r="K12" s="67">
        <v>40.662999999999997</v>
      </c>
      <c r="L12" s="67">
        <v>0</v>
      </c>
      <c r="M12" s="67">
        <v>0</v>
      </c>
      <c r="N12" s="67">
        <v>-1.4610000000000001</v>
      </c>
      <c r="O12" s="67">
        <v>0</v>
      </c>
      <c r="P12" s="67">
        <v>66.543000000000006</v>
      </c>
      <c r="Q12" s="67">
        <v>-18.265999999999998</v>
      </c>
      <c r="R12" s="67">
        <v>104.233</v>
      </c>
      <c r="S12" s="67">
        <v>3.5390000000000001</v>
      </c>
      <c r="T12" s="67">
        <v>68.468000000000004</v>
      </c>
      <c r="U12" s="67">
        <v>454.577</v>
      </c>
      <c r="V12" s="67">
        <v>882.99249999999995</v>
      </c>
      <c r="W12" s="67">
        <v>16.577999999999999</v>
      </c>
      <c r="X12" s="67">
        <v>0</v>
      </c>
      <c r="Y12" s="67">
        <v>65.031999999999996</v>
      </c>
      <c r="Z12" s="67">
        <v>23.167999999999999</v>
      </c>
      <c r="AA12" s="67">
        <v>65.266000000000005</v>
      </c>
      <c r="AB12" s="67">
        <v>0</v>
      </c>
      <c r="AC12" s="67">
        <v>0.72299999999999998</v>
      </c>
      <c r="AD12" s="67">
        <v>0</v>
      </c>
      <c r="AE12" s="67">
        <v>0</v>
      </c>
      <c r="AF12" s="67">
        <v>0</v>
      </c>
      <c r="AG12" s="67">
        <v>0</v>
      </c>
      <c r="AH12" s="67">
        <v>29.963000000000001</v>
      </c>
      <c r="AI12" s="67">
        <v>0</v>
      </c>
      <c r="AJ12" s="67">
        <v>0</v>
      </c>
      <c r="AK12" s="67">
        <v>-0.61499999999999999</v>
      </c>
      <c r="AL12" s="67">
        <v>0.13070518719999999</v>
      </c>
      <c r="AM12" s="67">
        <v>26.6</v>
      </c>
      <c r="AN12" s="67">
        <v>7.0210417600000005E-2</v>
      </c>
      <c r="AO12" s="67">
        <v>-8.5292960000000004E-3</v>
      </c>
      <c r="AP12" s="67">
        <v>0.1601900966</v>
      </c>
      <c r="AQ12" s="67">
        <v>4.2143317E-2</v>
      </c>
      <c r="AR12" s="67">
        <v>8.66487638E-2</v>
      </c>
      <c r="AS12" s="67">
        <v>0.1906055881</v>
      </c>
      <c r="AT12" s="67">
        <v>196.827</v>
      </c>
      <c r="AU12" s="67">
        <v>0.3840726431</v>
      </c>
      <c r="AV12" s="67">
        <v>0.6159273569</v>
      </c>
      <c r="AW12" s="67">
        <v>0.20286500360000001</v>
      </c>
      <c r="AX12" s="67">
        <v>-5.5417672000000001E-2</v>
      </c>
      <c r="AY12" s="67">
        <v>-4.3398689999999997E-3</v>
      </c>
      <c r="AZ12" s="67">
        <v>0.4061253272</v>
      </c>
      <c r="BA12" s="67">
        <v>2.2977277310000002</v>
      </c>
      <c r="BB12" s="67">
        <v>2.254</v>
      </c>
      <c r="BC12" s="67">
        <v>9.8874766999999999E-3</v>
      </c>
      <c r="BD12" s="67">
        <v>0</v>
      </c>
      <c r="BE12" s="67">
        <v>0</v>
      </c>
      <c r="BF12" s="67">
        <v>-0.128396442</v>
      </c>
      <c r="BG12" s="33">
        <v>0.18071811130000001</v>
      </c>
      <c r="BH12" s="33">
        <v>0.31948243339999999</v>
      </c>
      <c r="BI12" s="33">
        <v>2.7164267999999999E-3</v>
      </c>
      <c r="BJ12" s="33">
        <v>1.5920000000000001</v>
      </c>
      <c r="BK12" s="33">
        <v>10.761351940999999</v>
      </c>
      <c r="BL12" s="33">
        <v>18.088870021000002</v>
      </c>
      <c r="BM12" s="33">
        <v>4.3000406E-3</v>
      </c>
      <c r="BN12" s="33">
        <v>59.705422710000001</v>
      </c>
      <c r="BO12" s="33">
        <v>0</v>
      </c>
      <c r="BP12" s="33">
        <v>27.227056483999998</v>
      </c>
      <c r="BQ12" s="33">
        <v>0.16357650060000001</v>
      </c>
      <c r="BR12" s="33">
        <v>0</v>
      </c>
      <c r="BS12" s="33">
        <v>-7.4594674999999999E-2</v>
      </c>
      <c r="BT12" s="33">
        <v>4.7694785199999999E-2</v>
      </c>
      <c r="BU12" s="33">
        <v>2.6179788999999998E-2</v>
      </c>
      <c r="BV12" s="33">
        <v>0.1123950053</v>
      </c>
      <c r="BW12" s="33">
        <v>4.3795892699999998E-2</v>
      </c>
      <c r="BX12" s="33">
        <v>1.4219999999999999</v>
      </c>
      <c r="BY12" s="33">
        <v>32.478366225999999</v>
      </c>
    </row>
    <row r="13" spans="1:77" x14ac:dyDescent="0.2">
      <c r="B13" s="33">
        <v>2540</v>
      </c>
      <c r="C13" s="33" t="s">
        <v>67</v>
      </c>
      <c r="D13" s="33">
        <v>92</v>
      </c>
      <c r="E13" s="33">
        <v>20020930</v>
      </c>
      <c r="F13" s="67">
        <v>1290.8264999999999</v>
      </c>
      <c r="G13" s="67">
        <v>26.255500000000001</v>
      </c>
      <c r="H13" s="67">
        <v>37.072499999999998</v>
      </c>
      <c r="I13" s="67">
        <v>52.563499999999998</v>
      </c>
      <c r="J13" s="67">
        <v>259.1275</v>
      </c>
      <c r="K13" s="67">
        <v>43.101999999999997</v>
      </c>
      <c r="L13" s="67">
        <v>0</v>
      </c>
      <c r="M13" s="67">
        <v>0</v>
      </c>
      <c r="N13" s="67">
        <v>4.6239999999999997</v>
      </c>
      <c r="O13" s="67">
        <v>4.7500000000000001E-2</v>
      </c>
      <c r="P13" s="67">
        <v>63.807000000000002</v>
      </c>
      <c r="Q13" s="67">
        <v>-1.7995000000000001</v>
      </c>
      <c r="R13" s="67">
        <v>134.88650000000001</v>
      </c>
      <c r="S13" s="67">
        <v>11.753</v>
      </c>
      <c r="T13" s="67">
        <v>66.650999999999996</v>
      </c>
      <c r="U13" s="67">
        <v>455.64249999999998</v>
      </c>
      <c r="V13" s="67">
        <v>903.69500000000005</v>
      </c>
      <c r="W13" s="67">
        <v>15.737</v>
      </c>
      <c r="X13" s="67">
        <v>0</v>
      </c>
      <c r="Y13" s="67">
        <v>71.867999999999995</v>
      </c>
      <c r="Z13" s="67">
        <v>25.002500000000001</v>
      </c>
      <c r="AA13" s="67">
        <v>72.865499999999997</v>
      </c>
      <c r="AB13" s="67">
        <v>0</v>
      </c>
      <c r="AC13" s="67">
        <v>0.13750000000000001</v>
      </c>
      <c r="AD13" s="67">
        <v>0</v>
      </c>
      <c r="AE13" s="67">
        <v>0</v>
      </c>
      <c r="AF13" s="67">
        <v>0</v>
      </c>
      <c r="AG13" s="67">
        <v>0</v>
      </c>
      <c r="AH13" s="67">
        <v>30.900500000000001</v>
      </c>
      <c r="AI13" s="67">
        <v>0</v>
      </c>
      <c r="AJ13" s="67">
        <v>0</v>
      </c>
      <c r="AK13" s="67">
        <v>5.3999999999999999E-2</v>
      </c>
      <c r="AL13" s="67">
        <v>0.1346916064</v>
      </c>
      <c r="AM13" s="67">
        <v>32.110500000000002</v>
      </c>
      <c r="AN13" s="67">
        <v>8.2085338999999993E-2</v>
      </c>
      <c r="AO13" s="67">
        <v>1.91394579E-2</v>
      </c>
      <c r="AP13" s="67">
        <v>0.13785828720000001</v>
      </c>
      <c r="AQ13" s="67">
        <v>4.2967870399999997E-2</v>
      </c>
      <c r="AR13" s="67">
        <v>0.1037493161</v>
      </c>
      <c r="AS13" s="67">
        <v>0.20395072340000001</v>
      </c>
      <c r="AT13" s="67">
        <v>195.35749999999999</v>
      </c>
      <c r="AU13" s="67">
        <v>0.38643918840000002</v>
      </c>
      <c r="AV13" s="67">
        <v>0.61356081159999998</v>
      </c>
      <c r="AW13" s="67">
        <v>0.1990511428</v>
      </c>
      <c r="AX13" s="67">
        <v>-4.7439599999999998E-2</v>
      </c>
      <c r="AY13" s="67">
        <v>8.3869036000000004E-3</v>
      </c>
      <c r="AZ13" s="67">
        <v>0.40714931589999998</v>
      </c>
      <c r="BA13" s="67">
        <v>2.2686645560000001</v>
      </c>
      <c r="BB13" s="67">
        <v>1.7190000000000001</v>
      </c>
      <c r="BC13" s="67">
        <v>2.5678275000000001E-3</v>
      </c>
      <c r="BD13" s="67">
        <v>0</v>
      </c>
      <c r="BE13" s="67">
        <v>0</v>
      </c>
      <c r="BF13" s="67">
        <v>-0.14017581300000001</v>
      </c>
      <c r="BG13" s="33">
        <v>0.20138289600000001</v>
      </c>
      <c r="BH13" s="33">
        <v>0.35603928730000001</v>
      </c>
      <c r="BI13" s="33">
        <v>2.618125E-4</v>
      </c>
      <c r="BJ13" s="33">
        <v>9.7070000000000007</v>
      </c>
      <c r="BK13" s="33">
        <v>13.57072868</v>
      </c>
      <c r="BL13" s="33">
        <v>20.4102</v>
      </c>
      <c r="BM13" s="33">
        <v>1.3277386E-3</v>
      </c>
      <c r="BN13" s="33">
        <v>57.590220076000001</v>
      </c>
      <c r="BO13" s="33">
        <v>0.299371471</v>
      </c>
      <c r="BP13" s="33">
        <v>30.935894003000001</v>
      </c>
      <c r="BQ13" s="33">
        <v>0.15778142489999999</v>
      </c>
      <c r="BR13" s="33">
        <v>8.2019579999999996E-4</v>
      </c>
      <c r="BS13" s="33">
        <v>-8.4755873999999995E-2</v>
      </c>
      <c r="BT13" s="33">
        <v>4.7229183399999999E-2</v>
      </c>
      <c r="BU13" s="33">
        <v>2.6335480800000002E-2</v>
      </c>
      <c r="BV13" s="33">
        <v>0.1320795448</v>
      </c>
      <c r="BW13" s="33">
        <v>4.5126670200000003E-2</v>
      </c>
      <c r="BX13" s="33">
        <v>4.7500000000000001E-2</v>
      </c>
      <c r="BY13" s="33">
        <v>26.953697544000001</v>
      </c>
    </row>
    <row r="14" spans="1:77" x14ac:dyDescent="0.2">
      <c r="B14" s="33">
        <v>2540</v>
      </c>
      <c r="C14" s="33" t="s">
        <v>68</v>
      </c>
      <c r="D14" s="33">
        <v>94</v>
      </c>
      <c r="E14" s="33">
        <v>20021231</v>
      </c>
      <c r="F14" s="67">
        <v>1311.2560000000001</v>
      </c>
      <c r="G14" s="67">
        <v>22.312000000000001</v>
      </c>
      <c r="H14" s="67">
        <v>29.999500000000001</v>
      </c>
      <c r="I14" s="67">
        <v>54.005000000000003</v>
      </c>
      <c r="J14" s="67">
        <v>255.53749999999999</v>
      </c>
      <c r="K14" s="67">
        <v>40.734000000000002</v>
      </c>
      <c r="L14" s="67">
        <v>0</v>
      </c>
      <c r="M14" s="67">
        <v>0</v>
      </c>
      <c r="N14" s="67">
        <v>7.9379999999999997</v>
      </c>
      <c r="O14" s="67">
        <v>0.9355</v>
      </c>
      <c r="P14" s="67">
        <v>69.832999999999998</v>
      </c>
      <c r="Q14" s="67">
        <v>1.3605</v>
      </c>
      <c r="R14" s="67">
        <v>115.727</v>
      </c>
      <c r="S14" s="67">
        <v>14.2545</v>
      </c>
      <c r="T14" s="67">
        <v>72.171000000000006</v>
      </c>
      <c r="U14" s="67">
        <v>451.904</v>
      </c>
      <c r="V14" s="67">
        <v>708.95399999999995</v>
      </c>
      <c r="W14" s="67">
        <v>20.531500000000001</v>
      </c>
      <c r="X14" s="67">
        <v>0</v>
      </c>
      <c r="Y14" s="67">
        <v>59.408000000000001</v>
      </c>
      <c r="Z14" s="67">
        <v>24.914000000000001</v>
      </c>
      <c r="AA14" s="67">
        <v>75.677999999999997</v>
      </c>
      <c r="AB14" s="67">
        <v>0</v>
      </c>
      <c r="AC14" s="67">
        <v>0.20649999999999999</v>
      </c>
      <c r="AD14" s="67">
        <v>0</v>
      </c>
      <c r="AE14" s="67">
        <v>0</v>
      </c>
      <c r="AF14" s="67">
        <v>0</v>
      </c>
      <c r="AG14" s="67">
        <v>0</v>
      </c>
      <c r="AH14" s="67">
        <v>31.302499999999998</v>
      </c>
      <c r="AI14" s="67">
        <v>0</v>
      </c>
      <c r="AJ14" s="67">
        <v>0</v>
      </c>
      <c r="AK14" s="67">
        <v>0.95150000000000001</v>
      </c>
      <c r="AL14" s="67">
        <v>0.13085269469999999</v>
      </c>
      <c r="AM14" s="67">
        <v>32.521000000000001</v>
      </c>
      <c r="AN14" s="67">
        <v>8.9455400199999993E-2</v>
      </c>
      <c r="AO14" s="67">
        <v>2.6114599299999999E-2</v>
      </c>
      <c r="AP14" s="67">
        <v>0.1255394161</v>
      </c>
      <c r="AQ14" s="67">
        <v>4.4724472299999998E-2</v>
      </c>
      <c r="AR14" s="67">
        <v>9.3790862799999999E-2</v>
      </c>
      <c r="AS14" s="67">
        <v>0.20676455599999999</v>
      </c>
      <c r="AT14" s="67">
        <v>184.054</v>
      </c>
      <c r="AU14" s="67">
        <v>0.39744800860000001</v>
      </c>
      <c r="AV14" s="67">
        <v>0.60255199140000004</v>
      </c>
      <c r="AW14" s="67">
        <v>0.212986172</v>
      </c>
      <c r="AX14" s="67">
        <v>-1.0504819E-2</v>
      </c>
      <c r="AY14" s="67">
        <v>1.3948511300000001E-2</v>
      </c>
      <c r="AZ14" s="67">
        <v>0.43001378950000002</v>
      </c>
      <c r="BA14" s="67">
        <v>1.4099746945</v>
      </c>
      <c r="BB14" s="67">
        <v>6.6044999999999998</v>
      </c>
      <c r="BC14" s="67">
        <v>2.1438998500000001E-2</v>
      </c>
      <c r="BD14" s="67">
        <v>0</v>
      </c>
      <c r="BE14" s="67">
        <v>0</v>
      </c>
      <c r="BF14" s="67">
        <v>-0.152618169</v>
      </c>
      <c r="BG14" s="33">
        <v>0.18532555749999999</v>
      </c>
      <c r="BH14" s="33">
        <v>0.35504585329999999</v>
      </c>
      <c r="BI14" s="33">
        <v>3.0677969999999998E-16</v>
      </c>
      <c r="BJ14" s="33">
        <v>17.757999999999999</v>
      </c>
      <c r="BK14" s="33">
        <v>13.701332765</v>
      </c>
      <c r="BL14" s="33">
        <v>22.209</v>
      </c>
      <c r="BM14" s="33">
        <v>2.9067472E-3</v>
      </c>
      <c r="BN14" s="33">
        <v>63.920825823000001</v>
      </c>
      <c r="BO14" s="33">
        <v>1.1261899693999999</v>
      </c>
      <c r="BP14" s="33">
        <v>22.497397138</v>
      </c>
      <c r="BQ14" s="33">
        <v>0.17512555020000001</v>
      </c>
      <c r="BR14" s="33">
        <v>3.0854519999999998E-3</v>
      </c>
      <c r="BS14" s="33">
        <v>-6.1636704E-2</v>
      </c>
      <c r="BT14" s="33">
        <v>4.5266931599999997E-2</v>
      </c>
      <c r="BU14" s="33">
        <v>3.0697964500000001E-2</v>
      </c>
      <c r="BV14" s="33">
        <v>0.1099031207</v>
      </c>
      <c r="BW14" s="33">
        <v>6.0393545600000001E-2</v>
      </c>
      <c r="BX14" s="33">
        <v>2.398082E-14</v>
      </c>
      <c r="BY14" s="33">
        <v>42.549618654</v>
      </c>
    </row>
    <row r="15" spans="1:77" x14ac:dyDescent="0.2">
      <c r="B15" s="33">
        <v>2540</v>
      </c>
      <c r="C15" s="33" t="s">
        <v>69</v>
      </c>
      <c r="D15" s="33">
        <v>94</v>
      </c>
      <c r="E15" s="33">
        <v>20030331</v>
      </c>
      <c r="F15" s="67">
        <v>1330.9745</v>
      </c>
      <c r="G15" s="67">
        <v>24.587</v>
      </c>
      <c r="H15" s="67">
        <v>29.938500000000001</v>
      </c>
      <c r="I15" s="67">
        <v>41.790999999999997</v>
      </c>
      <c r="J15" s="67">
        <v>249.67400000000001</v>
      </c>
      <c r="K15" s="67">
        <v>42.256999999999998</v>
      </c>
      <c r="L15" s="67">
        <v>0</v>
      </c>
      <c r="M15" s="67">
        <v>0</v>
      </c>
      <c r="N15" s="67">
        <v>9.8834999999999997</v>
      </c>
      <c r="O15" s="67">
        <v>0.19</v>
      </c>
      <c r="P15" s="67">
        <v>65.659499999999994</v>
      </c>
      <c r="Q15" s="67">
        <v>15.012499999999999</v>
      </c>
      <c r="R15" s="67">
        <v>126.672</v>
      </c>
      <c r="S15" s="67">
        <v>17.138500000000001</v>
      </c>
      <c r="T15" s="67">
        <v>73.563000000000002</v>
      </c>
      <c r="U15" s="67">
        <v>456.33699999999999</v>
      </c>
      <c r="V15" s="67">
        <v>907.39200000000005</v>
      </c>
      <c r="W15" s="67">
        <v>15.831</v>
      </c>
      <c r="X15" s="67">
        <v>0</v>
      </c>
      <c r="Y15" s="67">
        <v>65.325999999999993</v>
      </c>
      <c r="Z15" s="67">
        <v>27.098500000000001</v>
      </c>
      <c r="AA15" s="67">
        <v>94.276499999999999</v>
      </c>
      <c r="AB15" s="67">
        <v>0</v>
      </c>
      <c r="AC15" s="67">
        <v>1.3045</v>
      </c>
      <c r="AD15" s="67">
        <v>0</v>
      </c>
      <c r="AE15" s="67">
        <v>0</v>
      </c>
      <c r="AF15" s="67">
        <v>0</v>
      </c>
      <c r="AG15" s="67">
        <v>0</v>
      </c>
      <c r="AH15" s="67">
        <v>31.327500000000001</v>
      </c>
      <c r="AI15" s="67">
        <v>0</v>
      </c>
      <c r="AJ15" s="67">
        <v>0</v>
      </c>
      <c r="AK15" s="67">
        <v>2.3975</v>
      </c>
      <c r="AL15" s="67">
        <v>0.1393050193</v>
      </c>
      <c r="AM15" s="67">
        <v>38.173999999999999</v>
      </c>
      <c r="AN15" s="67">
        <v>9.5318951999999998E-2</v>
      </c>
      <c r="AO15" s="67">
        <v>4.2236276400000002E-2</v>
      </c>
      <c r="AP15" s="67">
        <v>0.1203606731</v>
      </c>
      <c r="AQ15" s="67">
        <v>4.4212563699999999E-2</v>
      </c>
      <c r="AR15" s="67">
        <v>8.0067013699999995E-2</v>
      </c>
      <c r="AS15" s="67">
        <v>0.20923655999999999</v>
      </c>
      <c r="AT15" s="67">
        <v>180.51650000000001</v>
      </c>
      <c r="AU15" s="67">
        <v>0.40006007869999999</v>
      </c>
      <c r="AV15" s="67">
        <v>0.59993992129999996</v>
      </c>
      <c r="AW15" s="67">
        <v>0.22748285630000001</v>
      </c>
      <c r="AX15" s="67">
        <v>-3.8057640000000001E-3</v>
      </c>
      <c r="AY15" s="67">
        <v>1.4148914800000001E-2</v>
      </c>
      <c r="AZ15" s="67">
        <v>0.43182270719999999</v>
      </c>
      <c r="BA15" s="67">
        <v>2.2044574754999999</v>
      </c>
      <c r="BB15" s="67">
        <v>4.3845000000000001</v>
      </c>
      <c r="BC15" s="67">
        <v>1.2918165400000001E-2</v>
      </c>
      <c r="BD15" s="67">
        <v>0</v>
      </c>
      <c r="BE15" s="67">
        <v>0</v>
      </c>
      <c r="BF15" s="67">
        <v>-0.14500785999999999</v>
      </c>
      <c r="BG15" s="33">
        <v>0.1963183946</v>
      </c>
      <c r="BH15" s="33">
        <v>0.36117167179999998</v>
      </c>
      <c r="BI15" s="33">
        <v>2.8178027000000001E-3</v>
      </c>
      <c r="BJ15" s="33">
        <v>20.2075</v>
      </c>
      <c r="BK15" s="33">
        <v>13.192998549</v>
      </c>
      <c r="BL15" s="33">
        <v>21.939299999999999</v>
      </c>
      <c r="BM15" s="33">
        <v>1.8915125999999999E-3</v>
      </c>
      <c r="BN15" s="33">
        <v>58.850061801000003</v>
      </c>
      <c r="BO15" s="33">
        <v>0.40911629220000001</v>
      </c>
      <c r="BP15" s="33">
        <v>25.746048714000001</v>
      </c>
      <c r="BQ15" s="33">
        <v>0.16123304599999999</v>
      </c>
      <c r="BR15" s="33">
        <v>1.1208666000000001E-3</v>
      </c>
      <c r="BS15" s="33">
        <v>-7.0537119999999995E-2</v>
      </c>
      <c r="BT15" s="33">
        <v>4.9964761199999999E-2</v>
      </c>
      <c r="BU15" s="33">
        <v>2.6067723800000001E-2</v>
      </c>
      <c r="BV15" s="33">
        <v>0.12603810709999999</v>
      </c>
      <c r="BW15" s="33">
        <v>5.0088320899999997E-2</v>
      </c>
      <c r="BX15" s="33">
        <v>1.2495000000000001</v>
      </c>
      <c r="BY15" s="33">
        <v>33.513129380000002</v>
      </c>
    </row>
    <row r="16" spans="1:77" x14ac:dyDescent="0.2">
      <c r="B16" s="33">
        <v>2540</v>
      </c>
      <c r="C16" s="33" t="s">
        <v>70</v>
      </c>
      <c r="D16" s="33">
        <v>93</v>
      </c>
      <c r="E16" s="33">
        <v>20030630</v>
      </c>
      <c r="F16" s="67">
        <v>1383.4290000000001</v>
      </c>
      <c r="G16" s="67">
        <v>26.245000000000001</v>
      </c>
      <c r="H16" s="67">
        <v>30.154</v>
      </c>
      <c r="I16" s="67">
        <v>35.89</v>
      </c>
      <c r="J16" s="67">
        <v>266.029</v>
      </c>
      <c r="K16" s="67">
        <v>43.798999999999999</v>
      </c>
      <c r="L16" s="67">
        <v>0</v>
      </c>
      <c r="M16" s="67">
        <v>0</v>
      </c>
      <c r="N16" s="67">
        <v>10.917999999999999</v>
      </c>
      <c r="O16" s="67">
        <v>0</v>
      </c>
      <c r="P16" s="67">
        <v>68.114999999999995</v>
      </c>
      <c r="Q16" s="67">
        <v>13.186</v>
      </c>
      <c r="R16" s="67">
        <v>133.851</v>
      </c>
      <c r="S16" s="67">
        <v>18.547000000000001</v>
      </c>
      <c r="T16" s="67">
        <v>67.817999999999998</v>
      </c>
      <c r="U16" s="67">
        <v>467.47899999999998</v>
      </c>
      <c r="V16" s="67">
        <v>932.69899999999996</v>
      </c>
      <c r="W16" s="67">
        <v>18.937000000000001</v>
      </c>
      <c r="X16" s="67">
        <v>0</v>
      </c>
      <c r="Y16" s="67">
        <v>66.323999999999998</v>
      </c>
      <c r="Z16" s="67">
        <v>26.497</v>
      </c>
      <c r="AA16" s="67">
        <v>107.21299999999999</v>
      </c>
      <c r="AB16" s="67">
        <v>0</v>
      </c>
      <c r="AC16" s="67">
        <v>1.7849999999999999</v>
      </c>
      <c r="AD16" s="67">
        <v>0</v>
      </c>
      <c r="AE16" s="67">
        <v>0</v>
      </c>
      <c r="AF16" s="67">
        <v>0</v>
      </c>
      <c r="AG16" s="67">
        <v>0</v>
      </c>
      <c r="AH16" s="67">
        <v>29.018000000000001</v>
      </c>
      <c r="AI16" s="67">
        <v>0</v>
      </c>
      <c r="AJ16" s="67">
        <v>0</v>
      </c>
      <c r="AK16" s="67">
        <v>1.212</v>
      </c>
      <c r="AL16" s="67">
        <v>0.13879167210000001</v>
      </c>
      <c r="AM16" s="67">
        <v>51.225999999999999</v>
      </c>
      <c r="AN16" s="67">
        <v>0.1000576509</v>
      </c>
      <c r="AO16" s="67">
        <v>4.0504995100000003E-2</v>
      </c>
      <c r="AP16" s="67">
        <v>0.1168088632</v>
      </c>
      <c r="AQ16" s="67">
        <v>4.2843282400000002E-2</v>
      </c>
      <c r="AR16" s="67">
        <v>7.1067449800000002E-2</v>
      </c>
      <c r="AS16" s="67">
        <v>0.2091949726</v>
      </c>
      <c r="AT16" s="67">
        <v>192.44499999999999</v>
      </c>
      <c r="AU16" s="67">
        <v>0.41582719239999999</v>
      </c>
      <c r="AV16" s="67">
        <v>0.58417280760000001</v>
      </c>
      <c r="AW16" s="67">
        <v>0.23075172320000001</v>
      </c>
      <c r="AX16" s="67">
        <v>-4.9105899999999996E-4</v>
      </c>
      <c r="AY16" s="67">
        <v>1.66355392E-2</v>
      </c>
      <c r="AZ16" s="67">
        <v>0.41763979579999999</v>
      </c>
      <c r="BA16" s="67">
        <v>2.2211852644999999</v>
      </c>
      <c r="BB16" s="67">
        <v>1.466</v>
      </c>
      <c r="BC16" s="67">
        <v>2.9682182E-3</v>
      </c>
      <c r="BD16" s="67">
        <v>0</v>
      </c>
      <c r="BE16" s="67">
        <v>0</v>
      </c>
      <c r="BF16" s="67">
        <v>-0.12926309799999999</v>
      </c>
      <c r="BG16" s="33">
        <v>0.20622675439999999</v>
      </c>
      <c r="BH16" s="33">
        <v>0.35590877679999999</v>
      </c>
      <c r="BI16" s="33">
        <v>3.8131599999999998E-4</v>
      </c>
      <c r="BJ16" s="33">
        <v>27.949000000000002</v>
      </c>
      <c r="BK16" s="33">
        <v>18.085783294999999</v>
      </c>
      <c r="BL16" s="33">
        <v>32.294080055999999</v>
      </c>
      <c r="BM16" s="33">
        <v>1.2723782000000001E-3</v>
      </c>
      <c r="BN16" s="33">
        <v>57.897110081000001</v>
      </c>
      <c r="BO16" s="33">
        <v>0</v>
      </c>
      <c r="BP16" s="33">
        <v>25.982229485000001</v>
      </c>
      <c r="BQ16" s="33">
        <v>0.15862221939999999</v>
      </c>
      <c r="BR16" s="33">
        <v>0</v>
      </c>
      <c r="BS16" s="33">
        <v>-7.1184189999999994E-2</v>
      </c>
      <c r="BT16" s="33">
        <v>4.82608858E-2</v>
      </c>
      <c r="BU16" s="33">
        <v>2.6221748699999999E-2</v>
      </c>
      <c r="BV16" s="33">
        <v>0.13716172330000001</v>
      </c>
      <c r="BW16" s="33">
        <v>7.3822771499999995E-2</v>
      </c>
      <c r="BX16" s="33">
        <v>3.4000000000000002E-2</v>
      </c>
      <c r="BY16" s="33">
        <v>31.914880597</v>
      </c>
    </row>
    <row r="17" spans="2:77" x14ac:dyDescent="0.2">
      <c r="B17" s="33">
        <v>2540</v>
      </c>
      <c r="C17" s="33" t="s">
        <v>71</v>
      </c>
      <c r="D17" s="33">
        <v>90</v>
      </c>
      <c r="E17" s="33">
        <v>20030930</v>
      </c>
      <c r="F17" s="67">
        <v>1447.9794999999999</v>
      </c>
      <c r="G17" s="67">
        <v>29.470500000000001</v>
      </c>
      <c r="H17" s="67">
        <v>30.8065</v>
      </c>
      <c r="I17" s="67">
        <v>39.625</v>
      </c>
      <c r="J17" s="67">
        <v>287.84800000000001</v>
      </c>
      <c r="K17" s="67">
        <v>44.636499999999998</v>
      </c>
      <c r="L17" s="67">
        <v>0</v>
      </c>
      <c r="M17" s="67">
        <v>0</v>
      </c>
      <c r="N17" s="67">
        <v>14.9415</v>
      </c>
      <c r="O17" s="67">
        <v>0.57499999999999996</v>
      </c>
      <c r="P17" s="67">
        <v>72.119</v>
      </c>
      <c r="Q17" s="67">
        <v>17.366</v>
      </c>
      <c r="R17" s="67">
        <v>133.06299999999999</v>
      </c>
      <c r="S17" s="67">
        <v>27.153500000000001</v>
      </c>
      <c r="T17" s="67">
        <v>78.86</v>
      </c>
      <c r="U17" s="67">
        <v>474.74200000000002</v>
      </c>
      <c r="V17" s="67">
        <v>944.94449999999995</v>
      </c>
      <c r="W17" s="67">
        <v>18.904499999999999</v>
      </c>
      <c r="X17" s="67">
        <v>0</v>
      </c>
      <c r="Y17" s="67">
        <v>69.482500000000002</v>
      </c>
      <c r="Z17" s="67">
        <v>25.0915</v>
      </c>
      <c r="AA17" s="67">
        <v>101.7895</v>
      </c>
      <c r="AB17" s="67">
        <v>3.5527140000000002E-15</v>
      </c>
      <c r="AC17" s="67">
        <v>1.1265000000000001</v>
      </c>
      <c r="AD17" s="67">
        <v>0</v>
      </c>
      <c r="AE17" s="67">
        <v>0</v>
      </c>
      <c r="AF17" s="67">
        <v>0</v>
      </c>
      <c r="AG17" s="67">
        <v>0</v>
      </c>
      <c r="AH17" s="67">
        <v>28.91</v>
      </c>
      <c r="AI17" s="67">
        <v>0</v>
      </c>
      <c r="AJ17" s="67">
        <v>0</v>
      </c>
      <c r="AK17" s="67">
        <v>-8.9499999999999996E-2</v>
      </c>
      <c r="AL17" s="67">
        <v>0.14055172939999999</v>
      </c>
      <c r="AM17" s="67">
        <v>48.518500000000003</v>
      </c>
      <c r="AN17" s="67">
        <v>9.4745733200000001E-2</v>
      </c>
      <c r="AO17" s="67">
        <v>4.0380929599999997E-2</v>
      </c>
      <c r="AP17" s="67">
        <v>0.1055590341</v>
      </c>
      <c r="AQ17" s="67">
        <v>4.0280928399999999E-2</v>
      </c>
      <c r="AR17" s="67">
        <v>6.6494174899999994E-2</v>
      </c>
      <c r="AS17" s="67">
        <v>0.20350950719999999</v>
      </c>
      <c r="AT17" s="67">
        <v>190.376</v>
      </c>
      <c r="AU17" s="67">
        <v>0.42395050979999999</v>
      </c>
      <c r="AV17" s="67">
        <v>0.57604949019999996</v>
      </c>
      <c r="AW17" s="67">
        <v>0.2330334319</v>
      </c>
      <c r="AX17" s="67">
        <v>6.3181562999999998E-3</v>
      </c>
      <c r="AY17" s="67">
        <v>1.5311300999999999E-2</v>
      </c>
      <c r="AZ17" s="67">
        <v>0.42896185640000001</v>
      </c>
      <c r="BA17" s="67">
        <v>2.2791872265999999</v>
      </c>
      <c r="BB17" s="67">
        <v>3.3824999999999998</v>
      </c>
      <c r="BC17" s="67">
        <v>7.2302310999999998E-3</v>
      </c>
      <c r="BD17" s="67">
        <v>0</v>
      </c>
      <c r="BE17" s="67">
        <v>0</v>
      </c>
      <c r="BF17" s="67">
        <v>-0.134404734</v>
      </c>
      <c r="BG17" s="33">
        <v>0.19627927610000001</v>
      </c>
      <c r="BH17" s="33">
        <v>0.34206421520000002</v>
      </c>
      <c r="BI17" s="33">
        <v>5.052972E-4</v>
      </c>
      <c r="BJ17" s="33">
        <v>27.3675</v>
      </c>
      <c r="BK17" s="33">
        <v>19.851178784999998</v>
      </c>
      <c r="BL17" s="33">
        <v>42.652293624999999</v>
      </c>
      <c r="BM17" s="33">
        <v>6.0655500000000005E-4</v>
      </c>
      <c r="BN17" s="33">
        <v>57.302910181000001</v>
      </c>
      <c r="BO17" s="33">
        <v>0.65677511759999996</v>
      </c>
      <c r="BP17" s="33">
        <v>23.096796391000002</v>
      </c>
      <c r="BQ17" s="33">
        <v>0.1569942745</v>
      </c>
      <c r="BR17" s="33">
        <v>1.7993839E-3</v>
      </c>
      <c r="BS17" s="33">
        <v>-6.3278894000000002E-2</v>
      </c>
      <c r="BT17" s="33">
        <v>4.9893793800000003E-2</v>
      </c>
      <c r="BU17" s="33">
        <v>2.7411848999999999E-2</v>
      </c>
      <c r="BV17" s="33">
        <v>0.1285864988</v>
      </c>
      <c r="BW17" s="33">
        <v>7.8943859000000005E-2</v>
      </c>
      <c r="BX17" s="33">
        <v>0.17799999999999999</v>
      </c>
      <c r="BY17" s="33">
        <v>34.862888908000002</v>
      </c>
    </row>
    <row r="18" spans="2:77" x14ac:dyDescent="0.2">
      <c r="B18" s="33">
        <v>2540</v>
      </c>
      <c r="C18" s="33" t="s">
        <v>72</v>
      </c>
      <c r="D18" s="33">
        <v>88</v>
      </c>
      <c r="E18" s="33">
        <v>20031231</v>
      </c>
      <c r="F18" s="67">
        <v>1428.567</v>
      </c>
      <c r="G18" s="67">
        <v>27.507000000000001</v>
      </c>
      <c r="H18" s="67">
        <v>32.671500000000002</v>
      </c>
      <c r="I18" s="67">
        <v>62.756</v>
      </c>
      <c r="J18" s="67">
        <v>286.55349999999999</v>
      </c>
      <c r="K18" s="67">
        <v>45.127000000000002</v>
      </c>
      <c r="L18" s="67">
        <v>0.58150000000000002</v>
      </c>
      <c r="M18" s="67">
        <v>0</v>
      </c>
      <c r="N18" s="67">
        <v>14.927</v>
      </c>
      <c r="O18" s="67">
        <v>0.75849999999999995</v>
      </c>
      <c r="P18" s="67">
        <v>79.983000000000004</v>
      </c>
      <c r="Q18" s="67">
        <v>24.084499999999998</v>
      </c>
      <c r="R18" s="67">
        <v>144.74</v>
      </c>
      <c r="S18" s="67">
        <v>28.6615</v>
      </c>
      <c r="T18" s="67">
        <v>84.261499999999998</v>
      </c>
      <c r="U18" s="67">
        <v>467.93450000000001</v>
      </c>
      <c r="V18" s="67">
        <v>956.04600000000005</v>
      </c>
      <c r="W18" s="67">
        <v>14.3575</v>
      </c>
      <c r="X18" s="67">
        <v>0</v>
      </c>
      <c r="Y18" s="67">
        <v>71.55</v>
      </c>
      <c r="Z18" s="67">
        <v>24.877500000000001</v>
      </c>
      <c r="AA18" s="67">
        <v>121.155</v>
      </c>
      <c r="AB18" s="67">
        <v>0</v>
      </c>
      <c r="AC18" s="67">
        <v>1.0725</v>
      </c>
      <c r="AD18" s="67">
        <v>0</v>
      </c>
      <c r="AE18" s="67">
        <v>0</v>
      </c>
      <c r="AF18" s="67">
        <v>0</v>
      </c>
      <c r="AG18" s="67">
        <v>0</v>
      </c>
      <c r="AH18" s="67">
        <v>28.0335</v>
      </c>
      <c r="AI18" s="67">
        <v>0</v>
      </c>
      <c r="AJ18" s="67">
        <v>0</v>
      </c>
      <c r="AK18" s="67">
        <v>2.2639999999999998</v>
      </c>
      <c r="AL18" s="67">
        <v>0.16262005909999999</v>
      </c>
      <c r="AM18" s="67">
        <v>49.966500000000003</v>
      </c>
      <c r="AN18" s="67">
        <v>0.1058991546</v>
      </c>
      <c r="AO18" s="67">
        <v>4.4957591599999999E-2</v>
      </c>
      <c r="AP18" s="67">
        <v>0.117403805</v>
      </c>
      <c r="AQ18" s="67">
        <v>3.96474593E-2</v>
      </c>
      <c r="AR18" s="67">
        <v>8.3431229199999998E-2</v>
      </c>
      <c r="AS18" s="67">
        <v>0.22202227869999999</v>
      </c>
      <c r="AT18" s="67">
        <v>203.828</v>
      </c>
      <c r="AU18" s="67">
        <v>0.4243229651</v>
      </c>
      <c r="AV18" s="67">
        <v>0.5756770349</v>
      </c>
      <c r="AW18" s="67">
        <v>0.2204003256</v>
      </c>
      <c r="AX18" s="67">
        <v>5.9463663000000003E-3</v>
      </c>
      <c r="AY18" s="67">
        <v>2.4853664500000001E-2</v>
      </c>
      <c r="AZ18" s="67">
        <v>0.41628714179999998</v>
      </c>
      <c r="BA18" s="67">
        <v>2.2394568841</v>
      </c>
      <c r="BB18" s="67">
        <v>-10.664</v>
      </c>
      <c r="BC18" s="67">
        <v>-1.4657422999999999E-2</v>
      </c>
      <c r="BD18" s="67">
        <v>4.5019999999999998</v>
      </c>
      <c r="BE18" s="67">
        <v>-1.5683242999999999E-2</v>
      </c>
      <c r="BF18" s="67">
        <v>-0.15527237099999999</v>
      </c>
      <c r="BG18" s="33">
        <v>0.23667970129999999</v>
      </c>
      <c r="BH18" s="33">
        <v>0.32891821700000001</v>
      </c>
      <c r="BI18" s="33">
        <v>3.0192590000000002E-4</v>
      </c>
      <c r="BJ18" s="33">
        <v>29.77</v>
      </c>
      <c r="BK18" s="33">
        <v>27.807400000000001</v>
      </c>
      <c r="BL18" s="33">
        <v>60.750192757000001</v>
      </c>
      <c r="BM18" s="33">
        <v>1.1400369999999999E-4</v>
      </c>
      <c r="BN18" s="33">
        <v>65.920861277</v>
      </c>
      <c r="BO18" s="33">
        <v>0.93693035489999998</v>
      </c>
      <c r="BP18" s="33">
        <v>20.201702998999998</v>
      </c>
      <c r="BQ18" s="33">
        <v>0.1806050994</v>
      </c>
      <c r="BR18" s="33">
        <v>2.5669324999999998E-3</v>
      </c>
      <c r="BS18" s="33">
        <v>-5.5347132E-2</v>
      </c>
      <c r="BT18" s="33">
        <v>5.3006287300000003E-2</v>
      </c>
      <c r="BU18" s="33">
        <v>3.0513867699999999E-2</v>
      </c>
      <c r="BV18" s="33">
        <v>0.16651837429999999</v>
      </c>
      <c r="BW18" s="33">
        <v>8.0248082499999998E-2</v>
      </c>
      <c r="BX18" s="33">
        <v>2.9000000000000001E-2</v>
      </c>
      <c r="BY18" s="33">
        <v>46.656088633000003</v>
      </c>
    </row>
    <row r="19" spans="2:77" x14ac:dyDescent="0.2">
      <c r="B19" s="33">
        <v>2540</v>
      </c>
      <c r="C19" s="33" t="s">
        <v>73</v>
      </c>
      <c r="D19" s="33">
        <v>86</v>
      </c>
      <c r="E19" s="33">
        <v>20040331</v>
      </c>
      <c r="F19" s="67">
        <v>1448.1479999999999</v>
      </c>
      <c r="G19" s="67">
        <v>25.492000000000001</v>
      </c>
      <c r="H19" s="67">
        <v>26.068999999999999</v>
      </c>
      <c r="I19" s="67">
        <v>73.537999999999997</v>
      </c>
      <c r="J19" s="67">
        <v>286.70949999999999</v>
      </c>
      <c r="K19" s="67">
        <v>45.472000000000001</v>
      </c>
      <c r="L19" s="67">
        <v>1.0589999999999999</v>
      </c>
      <c r="M19" s="67">
        <v>0</v>
      </c>
      <c r="N19" s="67">
        <v>17.812000000000001</v>
      </c>
      <c r="O19" s="67">
        <v>0.26700000000000002</v>
      </c>
      <c r="P19" s="67">
        <v>87.075999999999993</v>
      </c>
      <c r="Q19" s="67">
        <v>22.258500000000002</v>
      </c>
      <c r="R19" s="67">
        <v>147.23249999999999</v>
      </c>
      <c r="S19" s="67">
        <v>30.630500000000001</v>
      </c>
      <c r="T19" s="67">
        <v>76.231999999999999</v>
      </c>
      <c r="U19" s="67">
        <v>469.36399999999998</v>
      </c>
      <c r="V19" s="67">
        <v>748.94600000000003</v>
      </c>
      <c r="W19" s="67">
        <v>13.95</v>
      </c>
      <c r="X19" s="67">
        <v>0</v>
      </c>
      <c r="Y19" s="67">
        <v>75.876499999999993</v>
      </c>
      <c r="Z19" s="67">
        <v>26.364999999999998</v>
      </c>
      <c r="AA19" s="67">
        <v>103.054</v>
      </c>
      <c r="AB19" s="67">
        <v>0</v>
      </c>
      <c r="AC19" s="67">
        <v>1.5449999999999999</v>
      </c>
      <c r="AD19" s="67">
        <v>0</v>
      </c>
      <c r="AE19" s="67">
        <v>0</v>
      </c>
      <c r="AF19" s="67">
        <v>0</v>
      </c>
      <c r="AG19" s="67">
        <v>0</v>
      </c>
      <c r="AH19" s="67">
        <v>25.387</v>
      </c>
      <c r="AI19" s="67">
        <v>0</v>
      </c>
      <c r="AJ19" s="67">
        <v>0</v>
      </c>
      <c r="AK19" s="67">
        <v>0.32150000000000001</v>
      </c>
      <c r="AL19" s="67">
        <v>0.1634649785</v>
      </c>
      <c r="AM19" s="67">
        <v>55.988500000000002</v>
      </c>
      <c r="AN19" s="67">
        <v>0.1045457838</v>
      </c>
      <c r="AO19" s="67">
        <v>4.6877912899999999E-2</v>
      </c>
      <c r="AP19" s="67">
        <v>0.1168025843</v>
      </c>
      <c r="AQ19" s="67">
        <v>3.91122655E-2</v>
      </c>
      <c r="AR19" s="67">
        <v>8.3885377299999994E-2</v>
      </c>
      <c r="AS19" s="67">
        <v>0.21445212590000001</v>
      </c>
      <c r="AT19" s="67">
        <v>218.953</v>
      </c>
      <c r="AU19" s="67">
        <v>0.43681133719999998</v>
      </c>
      <c r="AV19" s="67">
        <v>0.56318866280000002</v>
      </c>
      <c r="AW19" s="67">
        <v>0.23681257350000001</v>
      </c>
      <c r="AX19" s="67">
        <v>8.5987508000000008E-3</v>
      </c>
      <c r="AY19" s="67">
        <v>2.2986398799999998E-2</v>
      </c>
      <c r="AZ19" s="67">
        <v>0.42508503549999999</v>
      </c>
      <c r="BA19" s="67">
        <v>3.0717421549999999</v>
      </c>
      <c r="BB19" s="67">
        <v>-13.631</v>
      </c>
      <c r="BC19" s="67">
        <v>-2.8449223999999999E-2</v>
      </c>
      <c r="BD19" s="67">
        <v>5.4684999999999997</v>
      </c>
      <c r="BE19" s="67">
        <v>-1.7370757000000001E-2</v>
      </c>
      <c r="BF19" s="67">
        <v>-0.14687309900000001</v>
      </c>
      <c r="BG19" s="33">
        <v>0.24290135030000001</v>
      </c>
      <c r="BH19" s="33">
        <v>0.32751361080000002</v>
      </c>
      <c r="BI19" s="33">
        <v>1.0486757E-3</v>
      </c>
      <c r="BJ19" s="33">
        <v>35.186</v>
      </c>
      <c r="BK19" s="33">
        <v>28.273800000000001</v>
      </c>
      <c r="BL19" s="33">
        <v>58.912385845999999</v>
      </c>
      <c r="BM19" s="33">
        <v>3.2831560000000002E-4</v>
      </c>
      <c r="BN19" s="33">
        <v>57.788346249</v>
      </c>
      <c r="BO19" s="33">
        <v>0.3505851163</v>
      </c>
      <c r="BP19" s="33">
        <v>21.547183533999998</v>
      </c>
      <c r="BQ19" s="33">
        <v>0.1583242363</v>
      </c>
      <c r="BR19" s="33">
        <v>9.6050720000000005E-4</v>
      </c>
      <c r="BS19" s="33">
        <v>-5.9033380000000003E-2</v>
      </c>
      <c r="BT19" s="33">
        <v>4.4028649400000001E-2</v>
      </c>
      <c r="BU19" s="33">
        <v>3.70439132E-2</v>
      </c>
      <c r="BV19" s="33">
        <v>0.16674517159999999</v>
      </c>
      <c r="BW19" s="33">
        <v>8.47273573E-2</v>
      </c>
      <c r="BX19" s="33">
        <v>0.3125</v>
      </c>
      <c r="BY19" s="33">
        <v>36.591747830999999</v>
      </c>
    </row>
    <row r="20" spans="2:77" x14ac:dyDescent="0.2">
      <c r="B20" s="33">
        <v>2540</v>
      </c>
      <c r="C20" s="33" t="s">
        <v>74</v>
      </c>
      <c r="D20" s="33">
        <v>88</v>
      </c>
      <c r="E20" s="33">
        <v>20040630</v>
      </c>
      <c r="F20" s="67">
        <v>1356.1985</v>
      </c>
      <c r="G20" s="67">
        <v>22.196999999999999</v>
      </c>
      <c r="H20" s="67">
        <v>29.175000000000001</v>
      </c>
      <c r="I20" s="67">
        <v>57.643500000000003</v>
      </c>
      <c r="J20" s="67">
        <v>238.51949999999999</v>
      </c>
      <c r="K20" s="67">
        <v>40.262</v>
      </c>
      <c r="L20" s="67">
        <v>1.8120000000000001</v>
      </c>
      <c r="M20" s="67">
        <v>0</v>
      </c>
      <c r="N20" s="67">
        <v>22.621500000000001</v>
      </c>
      <c r="O20" s="67">
        <v>0.3165</v>
      </c>
      <c r="P20" s="67">
        <v>79.877499999999998</v>
      </c>
      <c r="Q20" s="67">
        <v>22.621500000000001</v>
      </c>
      <c r="R20" s="67">
        <v>131.904</v>
      </c>
      <c r="S20" s="67">
        <v>30.579499999999999</v>
      </c>
      <c r="T20" s="67">
        <v>76.878</v>
      </c>
      <c r="U20" s="67">
        <v>470.95850000000002</v>
      </c>
      <c r="V20" s="67">
        <v>920.60450000000003</v>
      </c>
      <c r="W20" s="67">
        <v>23.146999999999998</v>
      </c>
      <c r="X20" s="67">
        <v>0</v>
      </c>
      <c r="Y20" s="67">
        <v>70.352500000000006</v>
      </c>
      <c r="Z20" s="67">
        <v>25.533999999999999</v>
      </c>
      <c r="AA20" s="67">
        <v>102.13849999999999</v>
      </c>
      <c r="AB20" s="67">
        <v>0</v>
      </c>
      <c r="AC20" s="67">
        <v>1.409</v>
      </c>
      <c r="AD20" s="67">
        <v>0</v>
      </c>
      <c r="AE20" s="67">
        <v>0</v>
      </c>
      <c r="AF20" s="67">
        <v>0</v>
      </c>
      <c r="AG20" s="67">
        <v>0</v>
      </c>
      <c r="AH20" s="67">
        <v>22.5</v>
      </c>
      <c r="AI20" s="67">
        <v>0</v>
      </c>
      <c r="AJ20" s="67">
        <v>0</v>
      </c>
      <c r="AK20" s="67">
        <v>1.2965</v>
      </c>
      <c r="AL20" s="67">
        <v>0.1573709556</v>
      </c>
      <c r="AM20" s="67">
        <v>54.871499999999997</v>
      </c>
      <c r="AN20" s="67">
        <v>9.8327488599999999E-2</v>
      </c>
      <c r="AO20" s="67">
        <v>5.2561370900000001E-2</v>
      </c>
      <c r="AP20" s="67">
        <v>0.113299358</v>
      </c>
      <c r="AQ20" s="67">
        <v>3.88743992E-2</v>
      </c>
      <c r="AR20" s="67">
        <v>7.8757111399999996E-2</v>
      </c>
      <c r="AS20" s="67">
        <v>0.21333569029999999</v>
      </c>
      <c r="AT20" s="67">
        <v>218.38900000000001</v>
      </c>
      <c r="AU20" s="67">
        <v>0.45604150490000001</v>
      </c>
      <c r="AV20" s="67">
        <v>0.54395849510000005</v>
      </c>
      <c r="AW20" s="67">
        <v>0.23343857800000001</v>
      </c>
      <c r="AX20" s="67">
        <v>-5.7788179000000002E-2</v>
      </c>
      <c r="AY20" s="67">
        <v>2.3746890900000001E-2</v>
      </c>
      <c r="AZ20" s="67">
        <v>0.43295548270000001</v>
      </c>
      <c r="BA20" s="67">
        <v>2.3898760841</v>
      </c>
      <c r="BB20" s="67">
        <v>-2.5335000000000001</v>
      </c>
      <c r="BC20" s="67">
        <v>-1.770505E-2</v>
      </c>
      <c r="BD20" s="67">
        <v>8.2505000000000006</v>
      </c>
      <c r="BE20" s="67">
        <v>-2.3424078000000001E-2</v>
      </c>
      <c r="BF20" s="67">
        <v>-0.13145822600000001</v>
      </c>
      <c r="BG20" s="33">
        <v>0.23104074020000001</v>
      </c>
      <c r="BH20" s="33">
        <v>0.32598372539999998</v>
      </c>
      <c r="BI20" s="33">
        <v>1.3951691E-3</v>
      </c>
      <c r="BJ20" s="33">
        <v>35.427</v>
      </c>
      <c r="BK20" s="33">
        <v>31.150471333999999</v>
      </c>
      <c r="BL20" s="33">
        <v>49.093928665999996</v>
      </c>
      <c r="BM20" s="33">
        <v>8.1155979999999995E-4</v>
      </c>
      <c r="BN20" s="33">
        <v>60.973601412999997</v>
      </c>
      <c r="BO20" s="33">
        <v>0.29107287240000002</v>
      </c>
      <c r="BP20" s="33">
        <v>20.620827585000001</v>
      </c>
      <c r="BQ20" s="33">
        <v>0.16705096280000001</v>
      </c>
      <c r="BR20" s="33">
        <v>7.9745990000000002E-4</v>
      </c>
      <c r="BS20" s="33">
        <v>-5.6495417999999999E-2</v>
      </c>
      <c r="BT20" s="33">
        <v>4.4209578399999998E-2</v>
      </c>
      <c r="BU20" s="33">
        <v>3.9339040800000002E-2</v>
      </c>
      <c r="BV20" s="33">
        <v>0.15282730019999999</v>
      </c>
      <c r="BW20" s="33">
        <v>8.3712591899999994E-2</v>
      </c>
      <c r="BX20" s="33">
        <v>1.0589999999999999</v>
      </c>
      <c r="BY20" s="33">
        <v>40.643846701000001</v>
      </c>
    </row>
    <row r="21" spans="2:77" x14ac:dyDescent="0.2">
      <c r="B21" s="33">
        <v>2540</v>
      </c>
      <c r="C21" s="33" t="s">
        <v>75</v>
      </c>
      <c r="D21" s="33">
        <v>88</v>
      </c>
      <c r="E21" s="33">
        <v>20040930</v>
      </c>
      <c r="F21" s="67">
        <v>1351.7065</v>
      </c>
      <c r="G21" s="67">
        <v>23.503499999999999</v>
      </c>
      <c r="H21" s="67">
        <v>29.558499999999999</v>
      </c>
      <c r="I21" s="67">
        <v>38.911499999999997</v>
      </c>
      <c r="J21" s="67">
        <v>279.01549999999997</v>
      </c>
      <c r="K21" s="67">
        <v>35.780500000000004</v>
      </c>
      <c r="L21" s="67">
        <v>2.165</v>
      </c>
      <c r="M21" s="67">
        <v>0</v>
      </c>
      <c r="N21" s="67">
        <v>21.802499999999998</v>
      </c>
      <c r="O21" s="67">
        <v>0.86150000000000004</v>
      </c>
      <c r="P21" s="67">
        <v>79.444000000000003</v>
      </c>
      <c r="Q21" s="67">
        <v>26.467500000000001</v>
      </c>
      <c r="R21" s="67">
        <v>122.033</v>
      </c>
      <c r="S21" s="67">
        <v>24.867000000000001</v>
      </c>
      <c r="T21" s="67">
        <v>78.132499999999993</v>
      </c>
      <c r="U21" s="67">
        <v>481.18450000000001</v>
      </c>
      <c r="V21" s="67">
        <v>1034.93</v>
      </c>
      <c r="W21" s="67">
        <v>15.3855</v>
      </c>
      <c r="X21" s="67">
        <v>0</v>
      </c>
      <c r="Y21" s="67">
        <v>68.45</v>
      </c>
      <c r="Z21" s="67">
        <v>26.437000000000001</v>
      </c>
      <c r="AA21" s="67">
        <v>99.077500000000001</v>
      </c>
      <c r="AB21" s="67">
        <v>0</v>
      </c>
      <c r="AC21" s="67">
        <v>0.60699999999999998</v>
      </c>
      <c r="AD21" s="67">
        <v>0</v>
      </c>
      <c r="AE21" s="67">
        <v>0</v>
      </c>
      <c r="AF21" s="67">
        <v>0</v>
      </c>
      <c r="AG21" s="67">
        <v>0</v>
      </c>
      <c r="AH21" s="67">
        <v>21.667999999999999</v>
      </c>
      <c r="AI21" s="67">
        <v>0</v>
      </c>
      <c r="AJ21" s="67">
        <v>3.3306690000000002E-16</v>
      </c>
      <c r="AK21" s="67">
        <v>1.121</v>
      </c>
      <c r="AL21" s="67">
        <v>0.15649037709999999</v>
      </c>
      <c r="AM21" s="67">
        <v>59.098500000000001</v>
      </c>
      <c r="AN21" s="67">
        <v>9.2888842400000005E-2</v>
      </c>
      <c r="AO21" s="67">
        <v>4.8596407000000001E-2</v>
      </c>
      <c r="AP21" s="67">
        <v>0.1246295176</v>
      </c>
      <c r="AQ21" s="67">
        <v>4.0101556599999998E-2</v>
      </c>
      <c r="AR21" s="67">
        <v>8.0155219E-2</v>
      </c>
      <c r="AS21" s="67">
        <v>0.20157429469999999</v>
      </c>
      <c r="AT21" s="67">
        <v>211.57900000000001</v>
      </c>
      <c r="AU21" s="67">
        <v>0.44488053119999998</v>
      </c>
      <c r="AV21" s="67">
        <v>0.55511946879999996</v>
      </c>
      <c r="AW21" s="67">
        <v>0.23358851999999999</v>
      </c>
      <c r="AX21" s="67">
        <v>1.7083281000000001E-3</v>
      </c>
      <c r="AY21" s="67">
        <v>2.03542811E-2</v>
      </c>
      <c r="AZ21" s="67">
        <v>0.44147758399999998</v>
      </c>
      <c r="BA21" s="67">
        <v>1.8385260105000001</v>
      </c>
      <c r="BB21" s="67">
        <v>-13.0505</v>
      </c>
      <c r="BC21" s="67">
        <v>-1.6720616000000001E-2</v>
      </c>
      <c r="BD21" s="67">
        <v>9.0764999999999993</v>
      </c>
      <c r="BE21" s="67">
        <v>-2.4232470999999998E-2</v>
      </c>
      <c r="BF21" s="67">
        <v>-0.15824732499999999</v>
      </c>
      <c r="BG21" s="33">
        <v>0.21829491049999999</v>
      </c>
      <c r="BH21" s="33">
        <v>0.33532381770000003</v>
      </c>
      <c r="BI21" s="33">
        <v>1.2481143E-2</v>
      </c>
      <c r="BJ21" s="33">
        <v>36.081499999999998</v>
      </c>
      <c r="BK21" s="33">
        <v>22.661066314999999</v>
      </c>
      <c r="BL21" s="33">
        <v>40.698933685</v>
      </c>
      <c r="BM21" s="33">
        <v>1.8836154000000001E-3</v>
      </c>
      <c r="BN21" s="33">
        <v>60.804108006</v>
      </c>
      <c r="BO21" s="33">
        <v>0.83477073909999999</v>
      </c>
      <c r="BP21" s="33">
        <v>20.412260582999998</v>
      </c>
      <c r="BQ21" s="33">
        <v>0.1665865973</v>
      </c>
      <c r="BR21" s="33">
        <v>2.2870430999999999E-3</v>
      </c>
      <c r="BS21" s="33">
        <v>-5.5924002E-2</v>
      </c>
      <c r="BT21" s="33">
        <v>4.3893241499999999E-2</v>
      </c>
      <c r="BU21" s="33">
        <v>3.9156142200000001E-2</v>
      </c>
      <c r="BV21" s="33">
        <v>0.1390372117</v>
      </c>
      <c r="BW21" s="33">
        <v>7.8595889099999997E-2</v>
      </c>
      <c r="BX21" s="33">
        <v>6.9980000000000002</v>
      </c>
      <c r="BY21" s="33">
        <v>41.226618162000001</v>
      </c>
    </row>
    <row r="22" spans="2:77" x14ac:dyDescent="0.2">
      <c r="B22" s="33">
        <v>2540</v>
      </c>
      <c r="C22" s="33" t="s">
        <v>76</v>
      </c>
      <c r="D22" s="33">
        <v>86</v>
      </c>
      <c r="E22" s="33">
        <v>20041231</v>
      </c>
      <c r="F22" s="67">
        <v>1367.921</v>
      </c>
      <c r="G22" s="67">
        <v>21.77</v>
      </c>
      <c r="H22" s="67">
        <v>30.631</v>
      </c>
      <c r="I22" s="67">
        <v>44.679000000000002</v>
      </c>
      <c r="J22" s="67">
        <v>263.35550000000001</v>
      </c>
      <c r="K22" s="67">
        <v>35.266500000000001</v>
      </c>
      <c r="L22" s="67">
        <v>6.3890000000000002</v>
      </c>
      <c r="M22" s="67">
        <v>0</v>
      </c>
      <c r="N22" s="67">
        <v>23.363</v>
      </c>
      <c r="O22" s="67">
        <v>1.28</v>
      </c>
      <c r="P22" s="67">
        <v>80.177000000000007</v>
      </c>
      <c r="Q22" s="67">
        <v>26.02</v>
      </c>
      <c r="R22" s="67">
        <v>118.8625</v>
      </c>
      <c r="S22" s="67">
        <v>30.421500000000002</v>
      </c>
      <c r="T22" s="67">
        <v>78.866</v>
      </c>
      <c r="U22" s="67">
        <v>477.01749999999998</v>
      </c>
      <c r="V22" s="67">
        <v>719.15200000000004</v>
      </c>
      <c r="W22" s="67">
        <v>18.048999999999999</v>
      </c>
      <c r="X22" s="67">
        <v>0</v>
      </c>
      <c r="Y22" s="67">
        <v>70.807500000000005</v>
      </c>
      <c r="Z22" s="67">
        <v>25.273499999999999</v>
      </c>
      <c r="AA22" s="67">
        <v>96.911000000000001</v>
      </c>
      <c r="AB22" s="67">
        <v>8.6153310000000001E-14</v>
      </c>
      <c r="AC22" s="67">
        <v>0.38900000000000001</v>
      </c>
      <c r="AD22" s="67">
        <v>0</v>
      </c>
      <c r="AE22" s="67">
        <v>0</v>
      </c>
      <c r="AF22" s="67">
        <v>0</v>
      </c>
      <c r="AG22" s="67">
        <v>0</v>
      </c>
      <c r="AH22" s="67">
        <v>21.677</v>
      </c>
      <c r="AI22" s="67">
        <v>0</v>
      </c>
      <c r="AJ22" s="67">
        <v>0.1915</v>
      </c>
      <c r="AK22" s="67">
        <v>3.6739999999999999</v>
      </c>
      <c r="AL22" s="67">
        <v>0.15312419990000001</v>
      </c>
      <c r="AM22" s="67">
        <v>50.128999999999998</v>
      </c>
      <c r="AN22" s="67">
        <v>0.1050355707</v>
      </c>
      <c r="AO22" s="67">
        <v>6.4504486900000005E-2</v>
      </c>
      <c r="AP22" s="67">
        <v>0.1145215193</v>
      </c>
      <c r="AQ22" s="67">
        <v>4.48034431E-2</v>
      </c>
      <c r="AR22" s="67">
        <v>0.1019914417</v>
      </c>
      <c r="AS22" s="67">
        <v>0.2080660349</v>
      </c>
      <c r="AT22" s="67">
        <v>225.512</v>
      </c>
      <c r="AU22" s="67">
        <v>0.44178279040000001</v>
      </c>
      <c r="AV22" s="67">
        <v>0.55821720959999999</v>
      </c>
      <c r="AW22" s="67">
        <v>0.23988240720000001</v>
      </c>
      <c r="AX22" s="67">
        <v>-9.8603899999999997E-4</v>
      </c>
      <c r="AY22" s="67">
        <v>2.8186288399999999E-2</v>
      </c>
      <c r="AZ22" s="67">
        <v>0.43996566749999999</v>
      </c>
      <c r="BA22" s="67">
        <v>2.5398641679999998</v>
      </c>
      <c r="BB22" s="67">
        <v>-4.1660000000000004</v>
      </c>
      <c r="BC22" s="67">
        <v>-1.9484251000000001E-2</v>
      </c>
      <c r="BD22" s="67">
        <v>13.564500000000001</v>
      </c>
      <c r="BE22" s="67">
        <v>-2.7996248000000001E-2</v>
      </c>
      <c r="BF22" s="67">
        <v>-0.157453915</v>
      </c>
      <c r="BG22" s="33">
        <v>0.22755028599999999</v>
      </c>
      <c r="BH22" s="33">
        <v>0.3386145713</v>
      </c>
      <c r="BI22" s="33">
        <v>1.2894867000000001E-2</v>
      </c>
      <c r="BJ22" s="33">
        <v>33.601999999999997</v>
      </c>
      <c r="BK22" s="33">
        <v>22.336441638</v>
      </c>
      <c r="BL22" s="33">
        <v>39.716655973000002</v>
      </c>
      <c r="BM22" s="33">
        <v>9.9744729999999993E-4</v>
      </c>
      <c r="BN22" s="33">
        <v>62.781526053999997</v>
      </c>
      <c r="BO22" s="33">
        <v>1.1078734307</v>
      </c>
      <c r="BP22" s="33">
        <v>20.701393527</v>
      </c>
      <c r="BQ22" s="33">
        <v>0.17200418100000001</v>
      </c>
      <c r="BR22" s="33">
        <v>3.0352697E-3</v>
      </c>
      <c r="BS22" s="33">
        <v>-5.6716147000000001E-2</v>
      </c>
      <c r="BT22" s="33">
        <v>4.5266513899999999E-2</v>
      </c>
      <c r="BU22" s="33">
        <v>4.05004562E-2</v>
      </c>
      <c r="BV22" s="33">
        <v>0.1422463867</v>
      </c>
      <c r="BW22" s="33">
        <v>8.2494921999999998E-2</v>
      </c>
      <c r="BX22" s="33">
        <v>7.5895000000000001</v>
      </c>
      <c r="BY22" s="33">
        <v>43.188005957000001</v>
      </c>
    </row>
    <row r="23" spans="2:77" x14ac:dyDescent="0.2">
      <c r="B23" s="33">
        <v>2540</v>
      </c>
      <c r="C23" s="33" t="s">
        <v>77</v>
      </c>
      <c r="D23" s="33">
        <v>88</v>
      </c>
      <c r="E23" s="33">
        <v>20050331</v>
      </c>
      <c r="F23" s="67">
        <v>1364.5335</v>
      </c>
      <c r="G23" s="67">
        <v>20.669</v>
      </c>
      <c r="H23" s="67">
        <v>28.247499999999999</v>
      </c>
      <c r="I23" s="67">
        <v>41.4895</v>
      </c>
      <c r="J23" s="67">
        <v>291.92349999999999</v>
      </c>
      <c r="K23" s="67">
        <v>34.1965</v>
      </c>
      <c r="L23" s="67">
        <v>3.2930000000000001</v>
      </c>
      <c r="M23" s="67">
        <v>0</v>
      </c>
      <c r="N23" s="67">
        <v>27.989000000000001</v>
      </c>
      <c r="O23" s="67">
        <v>0.29049999999999998</v>
      </c>
      <c r="P23" s="67">
        <v>83.022499999999994</v>
      </c>
      <c r="Q23" s="67">
        <v>30.119</v>
      </c>
      <c r="R23" s="67">
        <v>127.85550000000001</v>
      </c>
      <c r="S23" s="67">
        <v>40.483499999999999</v>
      </c>
      <c r="T23" s="67">
        <v>77.080500000000001</v>
      </c>
      <c r="U23" s="67">
        <v>494.64150000000001</v>
      </c>
      <c r="V23" s="67">
        <v>1034.0450000000001</v>
      </c>
      <c r="W23" s="67">
        <v>19.100000000000001</v>
      </c>
      <c r="X23" s="67">
        <v>0</v>
      </c>
      <c r="Y23" s="67">
        <v>79.116</v>
      </c>
      <c r="Z23" s="67">
        <v>25.533000000000001</v>
      </c>
      <c r="AA23" s="67">
        <v>100.006</v>
      </c>
      <c r="AB23" s="67">
        <v>7.1054269999999997E-15</v>
      </c>
      <c r="AC23" s="67">
        <v>0.24149999999999999</v>
      </c>
      <c r="AD23" s="67">
        <v>0</v>
      </c>
      <c r="AE23" s="67">
        <v>0</v>
      </c>
      <c r="AF23" s="67">
        <v>0</v>
      </c>
      <c r="AG23" s="67">
        <v>0</v>
      </c>
      <c r="AH23" s="67">
        <v>22.157</v>
      </c>
      <c r="AI23" s="67">
        <v>0</v>
      </c>
      <c r="AJ23" s="67">
        <v>0.54800000000000004</v>
      </c>
      <c r="AK23" s="67">
        <v>0.749</v>
      </c>
      <c r="AL23" s="67">
        <v>0.15238923409999999</v>
      </c>
      <c r="AM23" s="67">
        <v>56.177999999999997</v>
      </c>
      <c r="AN23" s="67">
        <v>9.4076732900000001E-2</v>
      </c>
      <c r="AO23" s="67">
        <v>7.4066487799999997E-2</v>
      </c>
      <c r="AP23" s="67">
        <v>0.1099292358</v>
      </c>
      <c r="AQ23" s="67">
        <v>4.3648547699999998E-2</v>
      </c>
      <c r="AR23" s="67">
        <v>0.1011638596</v>
      </c>
      <c r="AS23" s="67">
        <v>0.19811448979999999</v>
      </c>
      <c r="AT23" s="67">
        <v>249.524</v>
      </c>
      <c r="AU23" s="67">
        <v>0.45223990380000001</v>
      </c>
      <c r="AV23" s="67">
        <v>0.54776009619999999</v>
      </c>
      <c r="AW23" s="67">
        <v>0.23129404319999999</v>
      </c>
      <c r="AX23" s="67">
        <v>6.1699442000000002E-3</v>
      </c>
      <c r="AY23" s="67">
        <v>2.9920393100000001E-2</v>
      </c>
      <c r="AZ23" s="67">
        <v>0.43852100939999999</v>
      </c>
      <c r="BA23" s="67">
        <v>1.9469089433</v>
      </c>
      <c r="BB23" s="67">
        <v>-11.3085</v>
      </c>
      <c r="BC23" s="67">
        <v>-2.2448271999999998E-2</v>
      </c>
      <c r="BD23" s="67">
        <v>12.89</v>
      </c>
      <c r="BE23" s="67">
        <v>-2.4497947999999999E-2</v>
      </c>
      <c r="BF23" s="67">
        <v>-0.156014917</v>
      </c>
      <c r="BG23" s="33">
        <v>0.2205627614</v>
      </c>
      <c r="BH23" s="33">
        <v>0.33565821369999999</v>
      </c>
      <c r="BI23" s="33">
        <v>2.2216184399999998E-2</v>
      </c>
      <c r="BJ23" s="33">
        <v>36.352499999999999</v>
      </c>
      <c r="BK23" s="33">
        <v>23.598690005000002</v>
      </c>
      <c r="BL23" s="33">
        <v>39.347909995000002</v>
      </c>
      <c r="BM23" s="33">
        <v>-3.3480899999999999E-4</v>
      </c>
      <c r="BN23" s="33">
        <v>58.584531705000003</v>
      </c>
      <c r="BO23" s="33">
        <v>0.34315825859999999</v>
      </c>
      <c r="BP23" s="33">
        <v>20.541283461999999</v>
      </c>
      <c r="BQ23" s="33">
        <v>0.16050556630000001</v>
      </c>
      <c r="BR23" s="33">
        <v>9.4015959999999997E-4</v>
      </c>
      <c r="BS23" s="33">
        <v>-5.6277489E-2</v>
      </c>
      <c r="BT23" s="33">
        <v>3.77471037E-2</v>
      </c>
      <c r="BU23" s="33">
        <v>3.9988807299999998E-2</v>
      </c>
      <c r="BV23" s="33">
        <v>0.1369254064</v>
      </c>
      <c r="BW23" s="33">
        <v>8.0790823299999995E-2</v>
      </c>
      <c r="BX23" s="33">
        <v>10.002000000000001</v>
      </c>
      <c r="BY23" s="33">
        <v>38.386406501000003</v>
      </c>
    </row>
    <row r="24" spans="2:77" x14ac:dyDescent="0.2">
      <c r="B24" s="33">
        <v>2540</v>
      </c>
      <c r="C24" s="33" t="s">
        <v>78</v>
      </c>
      <c r="D24" s="33">
        <v>88</v>
      </c>
      <c r="E24" s="33">
        <v>20050630</v>
      </c>
      <c r="F24" s="67">
        <v>1335.5119999999999</v>
      </c>
      <c r="G24" s="67">
        <v>23.545500000000001</v>
      </c>
      <c r="H24" s="67">
        <v>30.153500000000001</v>
      </c>
      <c r="I24" s="67">
        <v>42.186500000000002</v>
      </c>
      <c r="J24" s="67">
        <v>289.46600000000001</v>
      </c>
      <c r="K24" s="67">
        <v>35.447499999999998</v>
      </c>
      <c r="L24" s="67">
        <v>2.1320000000000001</v>
      </c>
      <c r="M24" s="67">
        <v>0</v>
      </c>
      <c r="N24" s="67">
        <v>20.69</v>
      </c>
      <c r="O24" s="67">
        <v>0.249</v>
      </c>
      <c r="P24" s="67">
        <v>88.405500000000004</v>
      </c>
      <c r="Q24" s="67">
        <v>28.4025</v>
      </c>
      <c r="R24" s="67">
        <v>132.46100000000001</v>
      </c>
      <c r="S24" s="67">
        <v>37.822499999999998</v>
      </c>
      <c r="T24" s="67">
        <v>89.005499999999998</v>
      </c>
      <c r="U24" s="67">
        <v>524.66499999999996</v>
      </c>
      <c r="V24" s="67">
        <v>1038.5450000000001</v>
      </c>
      <c r="W24" s="67">
        <v>14.047499999999999</v>
      </c>
      <c r="X24" s="67">
        <v>0</v>
      </c>
      <c r="Y24" s="67">
        <v>84.856499999999997</v>
      </c>
      <c r="Z24" s="67">
        <v>27.897500000000001</v>
      </c>
      <c r="AA24" s="67">
        <v>89.952500000000001</v>
      </c>
      <c r="AB24" s="67">
        <v>0</v>
      </c>
      <c r="AC24" s="67">
        <v>4.6185280000000001E-14</v>
      </c>
      <c r="AD24" s="67">
        <v>0</v>
      </c>
      <c r="AE24" s="67">
        <v>0</v>
      </c>
      <c r="AF24" s="67">
        <v>0</v>
      </c>
      <c r="AG24" s="67">
        <v>0</v>
      </c>
      <c r="AH24" s="67">
        <v>26.443999999999999</v>
      </c>
      <c r="AI24" s="67">
        <v>0</v>
      </c>
      <c r="AJ24" s="67">
        <v>3.8174999999999999</v>
      </c>
      <c r="AK24" s="67">
        <v>-0.45500000000000002</v>
      </c>
      <c r="AL24" s="67">
        <v>0.1413335999</v>
      </c>
      <c r="AM24" s="67">
        <v>49.374499999999998</v>
      </c>
      <c r="AN24" s="67">
        <v>8.8785850700000002E-2</v>
      </c>
      <c r="AO24" s="67">
        <v>5.8615956099999998E-2</v>
      </c>
      <c r="AP24" s="67">
        <v>9.9941475500000002E-2</v>
      </c>
      <c r="AQ24" s="67">
        <v>3.9515220900000002E-2</v>
      </c>
      <c r="AR24" s="67">
        <v>8.5621678300000004E-2</v>
      </c>
      <c r="AS24" s="67">
        <v>0.2070275704</v>
      </c>
      <c r="AT24" s="67">
        <v>276.0865</v>
      </c>
      <c r="AU24" s="67">
        <v>0.4429833836</v>
      </c>
      <c r="AV24" s="67">
        <v>0.5570166164</v>
      </c>
      <c r="AW24" s="67">
        <v>0.2325399557</v>
      </c>
      <c r="AX24" s="67">
        <v>4.4262309200000002E-2</v>
      </c>
      <c r="AY24" s="67">
        <v>2.6221615399999999E-2</v>
      </c>
      <c r="AZ24" s="67">
        <v>0.44568360480000002</v>
      </c>
      <c r="BA24" s="67">
        <v>1.9235739525</v>
      </c>
      <c r="BB24" s="67">
        <v>-10.583500000000001</v>
      </c>
      <c r="BC24" s="67">
        <v>-2.7927265999999999E-2</v>
      </c>
      <c r="BD24" s="67">
        <v>12.826000000000001</v>
      </c>
      <c r="BE24" s="67">
        <v>-2.4115276000000001E-2</v>
      </c>
      <c r="BF24" s="67">
        <v>-0.139575799</v>
      </c>
      <c r="BG24" s="33">
        <v>0.23495483659999999</v>
      </c>
      <c r="BH24" s="33">
        <v>0.32815715379999999</v>
      </c>
      <c r="BI24" s="33">
        <v>2.21475917E-2</v>
      </c>
      <c r="BJ24" s="33">
        <v>39.347999999999999</v>
      </c>
      <c r="BK24" s="33">
        <v>20.343484462999999</v>
      </c>
      <c r="BL24" s="33">
        <v>36.679200000000002</v>
      </c>
      <c r="BM24" s="33">
        <v>-4.87956E-4</v>
      </c>
      <c r="BN24" s="33">
        <v>60.391070456999998</v>
      </c>
      <c r="BO24" s="33">
        <v>0.32502953629999998</v>
      </c>
      <c r="BP24" s="33">
        <v>22.987296529000002</v>
      </c>
      <c r="BQ24" s="33">
        <v>0.16545498759999999</v>
      </c>
      <c r="BR24" s="33">
        <v>8.9049189999999996E-4</v>
      </c>
      <c r="BS24" s="33">
        <v>-6.2978894999999993E-2</v>
      </c>
      <c r="BT24" s="33">
        <v>3.88576318E-2</v>
      </c>
      <c r="BU24" s="33">
        <v>3.1789829800000002E-2</v>
      </c>
      <c r="BV24" s="33">
        <v>0.1636497858</v>
      </c>
      <c r="BW24" s="33">
        <v>7.8918544800000004E-2</v>
      </c>
      <c r="BX24" s="33">
        <v>10.750999999999999</v>
      </c>
      <c r="BY24" s="33">
        <v>37.728803464000002</v>
      </c>
    </row>
    <row r="25" spans="2:77" x14ac:dyDescent="0.2">
      <c r="B25" s="33">
        <v>2540</v>
      </c>
      <c r="C25" s="33" t="s">
        <v>79</v>
      </c>
      <c r="D25" s="33">
        <v>88</v>
      </c>
      <c r="E25" s="33">
        <v>20050930</v>
      </c>
      <c r="F25" s="67">
        <v>1349.4915000000001</v>
      </c>
      <c r="G25" s="67">
        <v>29.561499999999999</v>
      </c>
      <c r="H25" s="67">
        <v>32.103499999999997</v>
      </c>
      <c r="I25" s="67">
        <v>37.5715</v>
      </c>
      <c r="J25" s="67">
        <v>290.45650000000001</v>
      </c>
      <c r="K25" s="67">
        <v>34.066499999999998</v>
      </c>
      <c r="L25" s="67">
        <v>2.1234999999999999</v>
      </c>
      <c r="M25" s="67">
        <v>0</v>
      </c>
      <c r="N25" s="67">
        <v>23.184999999999999</v>
      </c>
      <c r="O25" s="67">
        <v>0.28100000000000003</v>
      </c>
      <c r="P25" s="67">
        <v>99.12</v>
      </c>
      <c r="Q25" s="67">
        <v>41.866999999999997</v>
      </c>
      <c r="R25" s="67">
        <v>116.42449999999999</v>
      </c>
      <c r="S25" s="67">
        <v>38.423499999999997</v>
      </c>
      <c r="T25" s="67">
        <v>86.408000000000001</v>
      </c>
      <c r="U25" s="67">
        <v>528.29250000000002</v>
      </c>
      <c r="V25" s="67">
        <v>1026.471</v>
      </c>
      <c r="W25" s="67">
        <v>16.396999999999998</v>
      </c>
      <c r="X25" s="67">
        <v>0</v>
      </c>
      <c r="Y25" s="67">
        <v>85.623999999999995</v>
      </c>
      <c r="Z25" s="67">
        <v>26.9815</v>
      </c>
      <c r="AA25" s="67">
        <v>89.483000000000004</v>
      </c>
      <c r="AB25" s="67">
        <v>7.1054269999999997E-15</v>
      </c>
      <c r="AC25" s="67">
        <v>0.42149999999999999</v>
      </c>
      <c r="AD25" s="67">
        <v>0</v>
      </c>
      <c r="AE25" s="67">
        <v>0</v>
      </c>
      <c r="AF25" s="67">
        <v>0</v>
      </c>
      <c r="AG25" s="67">
        <v>0</v>
      </c>
      <c r="AH25" s="67">
        <v>30.248000000000001</v>
      </c>
      <c r="AI25" s="67">
        <v>0</v>
      </c>
      <c r="AJ25" s="67">
        <v>1.0475000000000001</v>
      </c>
      <c r="AK25" s="67">
        <v>2.6695000000000002</v>
      </c>
      <c r="AL25" s="67">
        <v>0.15091605329999999</v>
      </c>
      <c r="AM25" s="67">
        <v>49.070500000000003</v>
      </c>
      <c r="AN25" s="67">
        <v>8.7677558799999999E-2</v>
      </c>
      <c r="AO25" s="67">
        <v>5.8071969000000001E-2</v>
      </c>
      <c r="AP25" s="67">
        <v>9.2266405499999996E-2</v>
      </c>
      <c r="AQ25" s="67">
        <v>4.1748604299999999E-2</v>
      </c>
      <c r="AR25" s="67">
        <v>7.5695203099999997E-2</v>
      </c>
      <c r="AS25" s="67">
        <v>0.21558576930000001</v>
      </c>
      <c r="AT25" s="67">
        <v>274.4615</v>
      </c>
      <c r="AU25" s="67">
        <v>0.43610774130000002</v>
      </c>
      <c r="AV25" s="67">
        <v>0.56389225870000004</v>
      </c>
      <c r="AW25" s="67">
        <v>0.2301408462</v>
      </c>
      <c r="AX25" s="67">
        <v>7.3010865800000005E-2</v>
      </c>
      <c r="AY25" s="67">
        <v>2.68273703E-2</v>
      </c>
      <c r="AZ25" s="67">
        <v>0.45079953639999998</v>
      </c>
      <c r="BA25" s="67">
        <v>1.9278133761</v>
      </c>
      <c r="BB25" s="67">
        <v>-12.2225</v>
      </c>
      <c r="BC25" s="67">
        <v>-1.6575198999999999E-2</v>
      </c>
      <c r="BD25" s="67">
        <v>13.1595</v>
      </c>
      <c r="BE25" s="67">
        <v>-2.4470438000000001E-2</v>
      </c>
      <c r="BF25" s="67">
        <v>-0.15622291999999999</v>
      </c>
      <c r="BG25" s="33">
        <v>0.232160968</v>
      </c>
      <c r="BH25" s="33">
        <v>0.32941827829999998</v>
      </c>
      <c r="BI25" s="33">
        <v>1.30050723E-2</v>
      </c>
      <c r="BJ25" s="33">
        <v>30.991499999999998</v>
      </c>
      <c r="BK25" s="33">
        <v>24.637361101</v>
      </c>
      <c r="BL25" s="33">
        <v>52.077199790999998</v>
      </c>
      <c r="BM25" s="33">
        <v>-1.2762400000000001E-4</v>
      </c>
      <c r="BN25" s="33">
        <v>62.580143071000002</v>
      </c>
      <c r="BO25" s="33">
        <v>0.3292697537</v>
      </c>
      <c r="BP25" s="33">
        <v>22.482973713</v>
      </c>
      <c r="BQ25" s="33">
        <v>0.17145244679999999</v>
      </c>
      <c r="BR25" s="33">
        <v>9.0210889999999997E-4</v>
      </c>
      <c r="BS25" s="33">
        <v>-6.1597187999999997E-2</v>
      </c>
      <c r="BT25" s="33">
        <v>4.3425345800000001E-2</v>
      </c>
      <c r="BU25" s="33">
        <v>2.7179738200000001E-2</v>
      </c>
      <c r="BV25" s="33">
        <v>0.16323262550000001</v>
      </c>
      <c r="BW25" s="33">
        <v>7.8077970999999996E-2</v>
      </c>
      <c r="BX25" s="33">
        <v>8.9090000000000007</v>
      </c>
      <c r="BY25" s="33">
        <v>40.426439111999997</v>
      </c>
    </row>
    <row r="26" spans="2:77" x14ac:dyDescent="0.2">
      <c r="B26" s="33">
        <v>2540</v>
      </c>
      <c r="C26" s="33" t="s">
        <v>80</v>
      </c>
      <c r="D26" s="33">
        <v>89</v>
      </c>
      <c r="E26" s="33">
        <v>20051231</v>
      </c>
      <c r="F26" s="67">
        <v>1388.85</v>
      </c>
      <c r="G26" s="67">
        <v>26.661999999999999</v>
      </c>
      <c r="H26" s="67">
        <v>29.111000000000001</v>
      </c>
      <c r="I26" s="67">
        <v>47.749000000000002</v>
      </c>
      <c r="J26" s="67">
        <v>273.89699999999999</v>
      </c>
      <c r="K26" s="67">
        <v>29.716000000000001</v>
      </c>
      <c r="L26" s="67">
        <v>7.202</v>
      </c>
      <c r="M26" s="67">
        <v>0</v>
      </c>
      <c r="N26" s="67">
        <v>20.61</v>
      </c>
      <c r="O26" s="67">
        <v>1.548</v>
      </c>
      <c r="P26" s="67">
        <v>99.659000000000006</v>
      </c>
      <c r="Q26" s="67">
        <v>56.414000000000001</v>
      </c>
      <c r="R26" s="67">
        <v>110.15900000000001</v>
      </c>
      <c r="S26" s="67">
        <v>24.018000000000001</v>
      </c>
      <c r="T26" s="67">
        <v>90.146000000000001</v>
      </c>
      <c r="U26" s="67">
        <v>530.41200000000003</v>
      </c>
      <c r="V26" s="67">
        <v>1028.933</v>
      </c>
      <c r="W26" s="67">
        <v>17.033999999999999</v>
      </c>
      <c r="X26" s="67">
        <v>0</v>
      </c>
      <c r="Y26" s="67">
        <v>76.451999999999998</v>
      </c>
      <c r="Z26" s="67">
        <v>28.215</v>
      </c>
      <c r="AA26" s="67">
        <v>75.302999999999997</v>
      </c>
      <c r="AB26" s="67">
        <v>0</v>
      </c>
      <c r="AC26" s="67">
        <v>0.46800000000000003</v>
      </c>
      <c r="AD26" s="67">
        <v>0</v>
      </c>
      <c r="AE26" s="67">
        <v>0</v>
      </c>
      <c r="AF26" s="67">
        <v>0</v>
      </c>
      <c r="AG26" s="67">
        <v>0</v>
      </c>
      <c r="AH26" s="67">
        <v>29.847999999999999</v>
      </c>
      <c r="AI26" s="67">
        <v>0</v>
      </c>
      <c r="AJ26" s="67">
        <v>6.7000000000000004E-2</v>
      </c>
      <c r="AK26" s="67">
        <v>-0.83599999999999997</v>
      </c>
      <c r="AL26" s="67">
        <v>0.11709629489999999</v>
      </c>
      <c r="AM26" s="67">
        <v>32.829000000000001</v>
      </c>
      <c r="AN26" s="67">
        <v>5.4818391899999999E-2</v>
      </c>
      <c r="AO26" s="67">
        <v>3.8800705499999998E-2</v>
      </c>
      <c r="AP26" s="67">
        <v>9.0818178900000004E-2</v>
      </c>
      <c r="AQ26" s="67">
        <v>4.0371957799999997E-2</v>
      </c>
      <c r="AR26" s="67">
        <v>9.9525954599999994E-2</v>
      </c>
      <c r="AS26" s="67">
        <v>0.2002035187</v>
      </c>
      <c r="AT26" s="67">
        <v>235.858</v>
      </c>
      <c r="AU26" s="67">
        <v>0.45528303990000002</v>
      </c>
      <c r="AV26" s="67">
        <v>0.54471696010000004</v>
      </c>
      <c r="AW26" s="67">
        <v>0.2316125815</v>
      </c>
      <c r="AX26" s="67">
        <v>3.39190511E-2</v>
      </c>
      <c r="AY26" s="67">
        <v>2.0770587900000002E-2</v>
      </c>
      <c r="AZ26" s="67">
        <v>0.44085299309999998</v>
      </c>
      <c r="BA26" s="67">
        <v>1.9508180266999999</v>
      </c>
      <c r="BB26" s="67">
        <v>-3.601</v>
      </c>
      <c r="BC26" s="67">
        <v>-5.8062460000000002E-3</v>
      </c>
      <c r="BD26" s="67">
        <v>11.319000000000001</v>
      </c>
      <c r="BE26" s="67">
        <v>-2.2181123000000001E-2</v>
      </c>
      <c r="BF26" s="67">
        <v>-0.17708998100000001</v>
      </c>
      <c r="BG26" s="33">
        <v>0.20600976439999999</v>
      </c>
      <c r="BH26" s="33">
        <v>0.33064828899999998</v>
      </c>
      <c r="BI26" s="33">
        <v>1.42317113E-2</v>
      </c>
      <c r="BJ26" s="33">
        <v>19.872</v>
      </c>
      <c r="BK26" s="33">
        <v>20.2212</v>
      </c>
      <c r="BL26" s="33">
        <v>43.959698688000003</v>
      </c>
      <c r="BM26" s="33">
        <v>6.3076379999999995E-4</v>
      </c>
      <c r="BN26" s="33">
        <v>67.055113792</v>
      </c>
      <c r="BO26" s="33">
        <v>1.0504810523999999</v>
      </c>
      <c r="BP26" s="33">
        <v>19.418799651</v>
      </c>
      <c r="BQ26" s="33">
        <v>0.1837126405</v>
      </c>
      <c r="BR26" s="33">
        <v>2.8780302999999998E-3</v>
      </c>
      <c r="BS26" s="33">
        <v>-5.3202191000000003E-2</v>
      </c>
      <c r="BT26" s="33">
        <v>4.3260665500000003E-2</v>
      </c>
      <c r="BU26" s="33">
        <v>2.41188858E-2</v>
      </c>
      <c r="BV26" s="33">
        <v>0.14151892069999999</v>
      </c>
      <c r="BW26" s="33">
        <v>7.9890033499999999E-2</v>
      </c>
      <c r="BX26" s="33">
        <v>11.539</v>
      </c>
      <c r="BY26" s="33">
        <v>48.686795193999998</v>
      </c>
    </row>
    <row r="27" spans="2:77" x14ac:dyDescent="0.2">
      <c r="B27" s="33">
        <v>2540</v>
      </c>
      <c r="C27" s="33" t="s">
        <v>81</v>
      </c>
      <c r="D27" s="33">
        <v>89</v>
      </c>
      <c r="E27" s="33">
        <v>20060331</v>
      </c>
      <c r="F27" s="67">
        <v>1400.08</v>
      </c>
      <c r="G27" s="67">
        <v>26.273</v>
      </c>
      <c r="H27" s="67">
        <v>32.156999999999996</v>
      </c>
      <c r="I27" s="67">
        <v>47.798000000000002</v>
      </c>
      <c r="J27" s="67">
        <v>310.28300000000002</v>
      </c>
      <c r="K27" s="67">
        <v>35.786999999999999</v>
      </c>
      <c r="L27" s="67">
        <v>4.8899999999999997</v>
      </c>
      <c r="M27" s="67">
        <v>0</v>
      </c>
      <c r="N27" s="67">
        <v>18.238</v>
      </c>
      <c r="O27" s="67">
        <v>1.492</v>
      </c>
      <c r="P27" s="67">
        <v>91.116</v>
      </c>
      <c r="Q27" s="67">
        <v>47.046999999999997</v>
      </c>
      <c r="R27" s="67">
        <v>113.583</v>
      </c>
      <c r="S27" s="67">
        <v>21.472000000000001</v>
      </c>
      <c r="T27" s="67">
        <v>85.978999999999999</v>
      </c>
      <c r="U27" s="67">
        <v>548.77499999999998</v>
      </c>
      <c r="V27" s="67">
        <v>901.274</v>
      </c>
      <c r="W27" s="67">
        <v>12.523999999999999</v>
      </c>
      <c r="X27" s="67">
        <v>0</v>
      </c>
      <c r="Y27" s="67">
        <v>82.01</v>
      </c>
      <c r="Z27" s="67">
        <v>29.98</v>
      </c>
      <c r="AA27" s="67">
        <v>67.263999999999996</v>
      </c>
      <c r="AB27" s="67">
        <v>0</v>
      </c>
      <c r="AC27" s="67">
        <v>2.02</v>
      </c>
      <c r="AD27" s="67">
        <v>0</v>
      </c>
      <c r="AE27" s="67">
        <v>0</v>
      </c>
      <c r="AF27" s="67">
        <v>0</v>
      </c>
      <c r="AG27" s="67">
        <v>0</v>
      </c>
      <c r="AH27" s="67">
        <v>32.200000000000003</v>
      </c>
      <c r="AI27" s="67">
        <v>0</v>
      </c>
      <c r="AJ27" s="67">
        <v>2.8260000000000001</v>
      </c>
      <c r="AK27" s="67">
        <v>-0.53200000000000003</v>
      </c>
      <c r="AL27" s="67">
        <v>0.12184808</v>
      </c>
      <c r="AM27" s="67">
        <v>21.971</v>
      </c>
      <c r="AN27" s="67">
        <v>5.6607277300000002E-2</v>
      </c>
      <c r="AO27" s="67">
        <v>4.75151589E-2</v>
      </c>
      <c r="AP27" s="67">
        <v>8.5254574299999997E-2</v>
      </c>
      <c r="AQ27" s="67">
        <v>4.0560861199999999E-2</v>
      </c>
      <c r="AR27" s="67">
        <v>7.1833919999999996E-2</v>
      </c>
      <c r="AS27" s="67">
        <v>0.19725485000000001</v>
      </c>
      <c r="AT27" s="67">
        <v>248.52099999999999</v>
      </c>
      <c r="AU27" s="67">
        <v>0.4480366362</v>
      </c>
      <c r="AV27" s="67">
        <v>0.5519633638</v>
      </c>
      <c r="AW27" s="67">
        <v>0.23488755180000001</v>
      </c>
      <c r="AX27" s="67">
        <v>4.3322414400000002E-2</v>
      </c>
      <c r="AY27" s="67">
        <v>2.3541889399999998E-2</v>
      </c>
      <c r="AZ27" s="67">
        <v>0.43850147020000002</v>
      </c>
      <c r="BA27" s="67">
        <v>1.9381707232000001</v>
      </c>
      <c r="BB27" s="67">
        <v>-7.3070000000000004</v>
      </c>
      <c r="BC27" s="67">
        <v>-1.1747363E-2</v>
      </c>
      <c r="BD27" s="67">
        <v>10.079000000000001</v>
      </c>
      <c r="BE27" s="67">
        <v>-2.2807951E-2</v>
      </c>
      <c r="BF27" s="67">
        <v>-0.16090095900000001</v>
      </c>
      <c r="BG27" s="33">
        <v>0.20900221350000001</v>
      </c>
      <c r="BH27" s="33">
        <v>0.32585763670000001</v>
      </c>
      <c r="BI27" s="33">
        <v>2.84262916E-2</v>
      </c>
      <c r="BJ27" s="33">
        <v>20.152999999999999</v>
      </c>
      <c r="BK27" s="33">
        <v>17.854230138999998</v>
      </c>
      <c r="BL27" s="33">
        <v>40.202744326000001</v>
      </c>
      <c r="BM27" s="33">
        <v>2.3121369999999999E-4</v>
      </c>
      <c r="BN27" s="33">
        <v>58.827035412000001</v>
      </c>
      <c r="BO27" s="33">
        <v>1.1420706591000001</v>
      </c>
      <c r="BP27" s="33">
        <v>18.253585947000001</v>
      </c>
      <c r="BQ27" s="33">
        <v>0.16116996</v>
      </c>
      <c r="BR27" s="33">
        <v>3.1289606999999999E-3</v>
      </c>
      <c r="BS27" s="33">
        <v>-5.0009825000000001E-2</v>
      </c>
      <c r="BT27" s="33">
        <v>4.8797777299999998E-2</v>
      </c>
      <c r="BU27" s="33">
        <v>2.746239E-2</v>
      </c>
      <c r="BV27" s="33">
        <v>0.14097896230000001</v>
      </c>
      <c r="BW27" s="33">
        <v>5.6017630200000001E-2</v>
      </c>
      <c r="BX27" s="33">
        <v>14.715</v>
      </c>
      <c r="BY27" s="33">
        <v>41.715520124000001</v>
      </c>
    </row>
    <row r="28" spans="2:77" x14ac:dyDescent="0.2">
      <c r="B28" s="33">
        <v>2540</v>
      </c>
      <c r="C28" s="33" t="s">
        <v>82</v>
      </c>
      <c r="D28" s="33">
        <v>88</v>
      </c>
      <c r="E28" s="33">
        <v>20060630</v>
      </c>
      <c r="F28" s="67">
        <v>1376.4459999999999</v>
      </c>
      <c r="G28" s="67">
        <v>27.532499999999999</v>
      </c>
      <c r="H28" s="67">
        <v>31.305499999999999</v>
      </c>
      <c r="I28" s="67">
        <v>55.796999999999997</v>
      </c>
      <c r="J28" s="67">
        <v>357.45749999999998</v>
      </c>
      <c r="K28" s="67">
        <v>40.603999999999999</v>
      </c>
      <c r="L28" s="67">
        <v>4.3795000000000002</v>
      </c>
      <c r="M28" s="67">
        <v>0</v>
      </c>
      <c r="N28" s="67">
        <v>20.653500000000001</v>
      </c>
      <c r="O28" s="67">
        <v>0.21099999999999999</v>
      </c>
      <c r="P28" s="67">
        <v>92.591499999999996</v>
      </c>
      <c r="Q28" s="67">
        <v>37.741500000000002</v>
      </c>
      <c r="R28" s="67">
        <v>110.492</v>
      </c>
      <c r="S28" s="67">
        <v>34.936999999999998</v>
      </c>
      <c r="T28" s="67">
        <v>90.859499999999997</v>
      </c>
      <c r="U28" s="67">
        <v>544.93200000000002</v>
      </c>
      <c r="V28" s="67">
        <v>738.42100000000005</v>
      </c>
      <c r="W28" s="67">
        <v>17.863499999999998</v>
      </c>
      <c r="X28" s="67">
        <v>0</v>
      </c>
      <c r="Y28" s="67">
        <v>111.7385</v>
      </c>
      <c r="Z28" s="67">
        <v>28.616499999999998</v>
      </c>
      <c r="AA28" s="67">
        <v>66.276499999999999</v>
      </c>
      <c r="AB28" s="67">
        <v>0</v>
      </c>
      <c r="AC28" s="67">
        <v>2.7389999999999999</v>
      </c>
      <c r="AD28" s="67">
        <v>0</v>
      </c>
      <c r="AE28" s="67">
        <v>0</v>
      </c>
      <c r="AF28" s="67">
        <v>0</v>
      </c>
      <c r="AG28" s="67">
        <v>0</v>
      </c>
      <c r="AH28" s="67">
        <v>34.140500000000003</v>
      </c>
      <c r="AI28" s="67">
        <v>0</v>
      </c>
      <c r="AJ28" s="67">
        <v>3.2559999999999998</v>
      </c>
      <c r="AK28" s="67">
        <v>0.57050000000000001</v>
      </c>
      <c r="AL28" s="67">
        <v>0.12711256230000001</v>
      </c>
      <c r="AM28" s="67">
        <v>29.844999999999999</v>
      </c>
      <c r="AN28" s="67">
        <v>7.0832712399999997E-2</v>
      </c>
      <c r="AO28" s="67">
        <v>4.0041473000000001E-2</v>
      </c>
      <c r="AP28" s="67">
        <v>8.8211345600000005E-2</v>
      </c>
      <c r="AQ28" s="67">
        <v>4.0652100099999998E-2</v>
      </c>
      <c r="AR28" s="67">
        <v>6.8087073900000003E-2</v>
      </c>
      <c r="AS28" s="67">
        <v>0.21220758379999999</v>
      </c>
      <c r="AT28" s="67">
        <v>263.21699999999998</v>
      </c>
      <c r="AU28" s="67">
        <v>0.45689326530000002</v>
      </c>
      <c r="AV28" s="67">
        <v>0.54310673470000004</v>
      </c>
      <c r="AW28" s="67">
        <v>0.2432146845</v>
      </c>
      <c r="AX28" s="67">
        <v>4.8381855699999997E-2</v>
      </c>
      <c r="AY28" s="67">
        <v>2.12786698E-2</v>
      </c>
      <c r="AZ28" s="67">
        <v>0.43955579659999999</v>
      </c>
      <c r="BA28" s="67">
        <v>1.9597925843999999</v>
      </c>
      <c r="BB28" s="67">
        <v>-1.4930000000000001</v>
      </c>
      <c r="BC28" s="67">
        <v>-2.8319550000000001E-3</v>
      </c>
      <c r="BD28" s="67">
        <v>10.1325</v>
      </c>
      <c r="BE28" s="67">
        <v>-2.4179045E-2</v>
      </c>
      <c r="BF28" s="67">
        <v>-0.15368757599999999</v>
      </c>
      <c r="BG28" s="33">
        <v>0.21503953880000001</v>
      </c>
      <c r="BH28" s="33">
        <v>0.33200129239999998</v>
      </c>
      <c r="BI28" s="33">
        <v>3.5376007799999998E-2</v>
      </c>
      <c r="BJ28" s="33">
        <v>20.716000000000001</v>
      </c>
      <c r="BK28" s="33">
        <v>19.769812801</v>
      </c>
      <c r="BL28" s="33">
        <v>40.190678521000002</v>
      </c>
      <c r="BM28" s="33">
        <v>4.0321790000000002E-4</v>
      </c>
      <c r="BN28" s="33">
        <v>62.327890693000001</v>
      </c>
      <c r="BO28" s="33">
        <v>0.54600427460000001</v>
      </c>
      <c r="BP28" s="33">
        <v>18.345675966000002</v>
      </c>
      <c r="BQ28" s="33">
        <v>0.17076134439999999</v>
      </c>
      <c r="BR28" s="33">
        <v>1.4959020999999999E-3</v>
      </c>
      <c r="BS28" s="33">
        <v>-5.0262125999999997E-2</v>
      </c>
      <c r="BT28" s="33">
        <v>4.4455400300000003E-2</v>
      </c>
      <c r="BU28" s="33">
        <v>2.6334914300000001E-2</v>
      </c>
      <c r="BV28" s="33">
        <v>0.1480525245</v>
      </c>
      <c r="BW28" s="33">
        <v>6.2513025299999997E-2</v>
      </c>
      <c r="BX28" s="33">
        <v>23.431999999999999</v>
      </c>
      <c r="BY28" s="33">
        <v>44.528219002</v>
      </c>
    </row>
    <row r="29" spans="2:77" x14ac:dyDescent="0.2">
      <c r="B29" s="33">
        <v>2540</v>
      </c>
      <c r="C29" s="33" t="s">
        <v>83</v>
      </c>
      <c r="D29" s="33">
        <v>89</v>
      </c>
      <c r="E29" s="33">
        <v>20060930</v>
      </c>
      <c r="F29" s="67">
        <v>1372.124</v>
      </c>
      <c r="G29" s="67">
        <v>34.161000000000001</v>
      </c>
      <c r="H29" s="67">
        <v>35.915999999999997</v>
      </c>
      <c r="I29" s="67">
        <v>59.332000000000001</v>
      </c>
      <c r="J29" s="67">
        <v>321.28500000000003</v>
      </c>
      <c r="K29" s="67">
        <v>38.076000000000001</v>
      </c>
      <c r="L29" s="67">
        <v>4.9749999999999996</v>
      </c>
      <c r="M29" s="67">
        <v>0</v>
      </c>
      <c r="N29" s="67">
        <v>20.797000000000001</v>
      </c>
      <c r="O29" s="67">
        <v>0</v>
      </c>
      <c r="P29" s="67">
        <v>100.06</v>
      </c>
      <c r="Q29" s="67">
        <v>38.414999999999999</v>
      </c>
      <c r="R29" s="67">
        <v>111.8</v>
      </c>
      <c r="S29" s="67">
        <v>30.120999999999999</v>
      </c>
      <c r="T29" s="67">
        <v>93.775999999999996</v>
      </c>
      <c r="U29" s="67">
        <v>541.32299999999998</v>
      </c>
      <c r="V29" s="67">
        <v>737.79700000000003</v>
      </c>
      <c r="W29" s="67">
        <v>12.236000000000001</v>
      </c>
      <c r="X29" s="67">
        <v>0</v>
      </c>
      <c r="Y29" s="67">
        <v>114.98399999999999</v>
      </c>
      <c r="Z29" s="67">
        <v>32.067</v>
      </c>
      <c r="AA29" s="67">
        <v>73.674999999999997</v>
      </c>
      <c r="AB29" s="67">
        <v>0</v>
      </c>
      <c r="AC29" s="67">
        <v>2.351</v>
      </c>
      <c r="AD29" s="67">
        <v>0</v>
      </c>
      <c r="AE29" s="67">
        <v>0</v>
      </c>
      <c r="AF29" s="67">
        <v>0</v>
      </c>
      <c r="AG29" s="67">
        <v>0</v>
      </c>
      <c r="AH29" s="67">
        <v>34.557000000000002</v>
      </c>
      <c r="AI29" s="67">
        <v>0</v>
      </c>
      <c r="AJ29" s="67">
        <v>3.048</v>
      </c>
      <c r="AK29" s="67">
        <v>1.421085E-14</v>
      </c>
      <c r="AL29" s="67">
        <v>0.13566279840000001</v>
      </c>
      <c r="AM29" s="67">
        <v>35.465000000000003</v>
      </c>
      <c r="AN29" s="67">
        <v>7.6320414500000003E-2</v>
      </c>
      <c r="AO29" s="67">
        <v>4.5838980299999998E-2</v>
      </c>
      <c r="AP29" s="67">
        <v>0.1066130829</v>
      </c>
      <c r="AQ29" s="67">
        <v>4.2924463699999998E-2</v>
      </c>
      <c r="AR29" s="67">
        <v>8.74942784E-2</v>
      </c>
      <c r="AS29" s="67">
        <v>0.21786397339999999</v>
      </c>
      <c r="AT29" s="67">
        <v>273.18700000000001</v>
      </c>
      <c r="AU29" s="67">
        <v>0.45569650649999999</v>
      </c>
      <c r="AV29" s="67">
        <v>0.54430349349999996</v>
      </c>
      <c r="AW29" s="67">
        <v>0.24276917340000001</v>
      </c>
      <c r="AX29" s="67">
        <v>8.4567840699999994E-2</v>
      </c>
      <c r="AY29" s="67">
        <v>2.1363387500000001E-2</v>
      </c>
      <c r="AZ29" s="67">
        <v>0.43744810309999999</v>
      </c>
      <c r="BA29" s="67">
        <v>1.9638382915999999</v>
      </c>
      <c r="BB29" s="67">
        <v>-3.3149999999999999</v>
      </c>
      <c r="BC29" s="67">
        <v>-4.5753859999999999E-3</v>
      </c>
      <c r="BD29" s="67">
        <v>12.09</v>
      </c>
      <c r="BE29" s="67">
        <v>-2.6957235999999999E-2</v>
      </c>
      <c r="BF29" s="67">
        <v>-0.16430715000000001</v>
      </c>
      <c r="BG29" s="33">
        <v>0.22243935910000001</v>
      </c>
      <c r="BH29" s="33">
        <v>0.34126358909999999</v>
      </c>
      <c r="BI29" s="33">
        <v>2.8947023299999999E-2</v>
      </c>
      <c r="BJ29" s="33">
        <v>24.931999999999999</v>
      </c>
      <c r="BK29" s="33">
        <v>19.976513971999999</v>
      </c>
      <c r="BL29" s="33">
        <v>43.268010474</v>
      </c>
      <c r="BM29" s="33">
        <v>-1.065365E-3</v>
      </c>
      <c r="BN29" s="33">
        <v>65.039730300000002</v>
      </c>
      <c r="BO29" s="33">
        <v>0</v>
      </c>
      <c r="BP29" s="33">
        <v>19.988904163000001</v>
      </c>
      <c r="BQ29" s="33">
        <v>0.17819104190000001</v>
      </c>
      <c r="BR29" s="33">
        <v>0</v>
      </c>
      <c r="BS29" s="33">
        <v>-5.4764120999999999E-2</v>
      </c>
      <c r="BT29" s="33">
        <v>6.0955969999999998E-2</v>
      </c>
      <c r="BU29" s="33">
        <v>2.8176243900000002E-2</v>
      </c>
      <c r="BV29" s="33">
        <v>0.15133865160000001</v>
      </c>
      <c r="BW29" s="33">
        <v>7.0199702099999997E-2</v>
      </c>
      <c r="BX29" s="33">
        <v>26.103999999999999</v>
      </c>
      <c r="BY29" s="33">
        <v>45.050826137000001</v>
      </c>
    </row>
    <row r="30" spans="2:77" x14ac:dyDescent="0.2">
      <c r="B30" s="33">
        <v>2540</v>
      </c>
      <c r="C30" s="33" t="s">
        <v>84</v>
      </c>
      <c r="D30" s="33">
        <v>86</v>
      </c>
      <c r="E30" s="33">
        <v>20061231</v>
      </c>
      <c r="F30" s="67">
        <v>1375.9055000000001</v>
      </c>
      <c r="G30" s="67">
        <v>32.1235</v>
      </c>
      <c r="H30" s="67">
        <v>32.268999999999998</v>
      </c>
      <c r="I30" s="67">
        <v>58.795499999999997</v>
      </c>
      <c r="J30" s="67">
        <v>350.99149999999997</v>
      </c>
      <c r="K30" s="67">
        <v>42.752499999999998</v>
      </c>
      <c r="L30" s="67">
        <v>9.2479999999999993</v>
      </c>
      <c r="M30" s="67">
        <v>0</v>
      </c>
      <c r="N30" s="67">
        <v>10.260999999999999</v>
      </c>
      <c r="O30" s="67">
        <v>2.0190000000000001</v>
      </c>
      <c r="P30" s="67">
        <v>114.101</v>
      </c>
      <c r="Q30" s="67">
        <v>15.980499999999999</v>
      </c>
      <c r="R30" s="67">
        <v>127.762</v>
      </c>
      <c r="S30" s="67">
        <v>19.755500000000001</v>
      </c>
      <c r="T30" s="67">
        <v>114.39</v>
      </c>
      <c r="U30" s="67">
        <v>615.93899999999996</v>
      </c>
      <c r="V30" s="67">
        <v>795.38800000000003</v>
      </c>
      <c r="W30" s="67">
        <v>9.3160000000000007</v>
      </c>
      <c r="X30" s="67">
        <v>0</v>
      </c>
      <c r="Y30" s="67">
        <v>120.273</v>
      </c>
      <c r="Z30" s="67">
        <v>33.755499999999998</v>
      </c>
      <c r="AA30" s="67">
        <v>78.133499999999998</v>
      </c>
      <c r="AB30" s="67">
        <v>2.2648549999999999E-14</v>
      </c>
      <c r="AC30" s="67">
        <v>3.4645000000000001</v>
      </c>
      <c r="AD30" s="67">
        <v>0</v>
      </c>
      <c r="AE30" s="67">
        <v>0</v>
      </c>
      <c r="AF30" s="67">
        <v>0</v>
      </c>
      <c r="AG30" s="67">
        <v>0</v>
      </c>
      <c r="AH30" s="67">
        <v>32.130000000000003</v>
      </c>
      <c r="AI30" s="67">
        <v>4.4408919999999998E-16</v>
      </c>
      <c r="AJ30" s="67">
        <v>2.9140000000000001</v>
      </c>
      <c r="AK30" s="67">
        <v>0.38550000000000001</v>
      </c>
      <c r="AL30" s="67">
        <v>0.15261832380000001</v>
      </c>
      <c r="AM30" s="67">
        <v>35.548499999999997</v>
      </c>
      <c r="AN30" s="67">
        <v>8.5004530499999995E-2</v>
      </c>
      <c r="AO30" s="67">
        <v>3.89911062E-2</v>
      </c>
      <c r="AP30" s="67">
        <v>0.1045263446</v>
      </c>
      <c r="AQ30" s="67">
        <v>4.4686218899999998E-2</v>
      </c>
      <c r="AR30" s="67">
        <v>7.0053374700000004E-2</v>
      </c>
      <c r="AS30" s="67">
        <v>0.20888145299999999</v>
      </c>
      <c r="AT30" s="67">
        <v>298.07299999999998</v>
      </c>
      <c r="AU30" s="67">
        <v>0.47830450790000001</v>
      </c>
      <c r="AV30" s="67">
        <v>0.52169549209999999</v>
      </c>
      <c r="AW30" s="67">
        <v>0.2421298553</v>
      </c>
      <c r="AX30" s="67">
        <v>9.3720505199999998E-2</v>
      </c>
      <c r="AY30" s="67">
        <v>1.8878612400000001E-2</v>
      </c>
      <c r="AZ30" s="67">
        <v>0.44604577880000001</v>
      </c>
      <c r="BA30" s="67">
        <v>2.0396071463999998</v>
      </c>
      <c r="BB30" s="67">
        <v>-2.0405000000000002</v>
      </c>
      <c r="BC30" s="67">
        <v>-3.3023689999999999E-3</v>
      </c>
      <c r="BD30" s="67">
        <v>11.7765</v>
      </c>
      <c r="BE30" s="67">
        <v>-2.5812439E-2</v>
      </c>
      <c r="BF30" s="67">
        <v>-0.160512663</v>
      </c>
      <c r="BG30" s="33">
        <v>0.21218382220000001</v>
      </c>
      <c r="BH30" s="33">
        <v>0.32515390709999997</v>
      </c>
      <c r="BI30" s="33">
        <v>3.0515639099999999E-2</v>
      </c>
      <c r="BJ30" s="33">
        <v>22.606999999999999</v>
      </c>
      <c r="BK30" s="33">
        <v>13.387789506000001</v>
      </c>
      <c r="BL30" s="33">
        <v>44.579210494000002</v>
      </c>
      <c r="BM30" s="33">
        <v>6.4774679999999999E-4</v>
      </c>
      <c r="BN30" s="33">
        <v>67.674530584999999</v>
      </c>
      <c r="BO30" s="33">
        <v>1.1701160960999999</v>
      </c>
      <c r="BP30" s="33">
        <v>17.763182708999999</v>
      </c>
      <c r="BQ30" s="33">
        <v>0.18540967280000001</v>
      </c>
      <c r="BR30" s="33">
        <v>3.2057975E-3</v>
      </c>
      <c r="BS30" s="33">
        <v>-4.8666253999999999E-2</v>
      </c>
      <c r="BT30" s="33">
        <v>4.5352232300000003E-2</v>
      </c>
      <c r="BU30" s="33">
        <v>2.5497587200000001E-2</v>
      </c>
      <c r="BV30" s="33">
        <v>0.14200001609999999</v>
      </c>
      <c r="BW30" s="33">
        <v>6.3037099999999999E-2</v>
      </c>
      <c r="BX30" s="33">
        <v>18.468499999999999</v>
      </c>
      <c r="BY30" s="33">
        <v>51.081463972000002</v>
      </c>
    </row>
    <row r="31" spans="2:77" x14ac:dyDescent="0.2">
      <c r="B31" s="33">
        <v>2540</v>
      </c>
      <c r="C31" s="33" t="s">
        <v>85</v>
      </c>
      <c r="D31" s="33">
        <v>85</v>
      </c>
      <c r="E31" s="33">
        <v>20070331</v>
      </c>
      <c r="F31" s="67">
        <v>1610.39</v>
      </c>
      <c r="G31" s="67">
        <v>32.113999999999997</v>
      </c>
      <c r="H31" s="67">
        <v>28.407</v>
      </c>
      <c r="I31" s="67">
        <v>64.085999999999999</v>
      </c>
      <c r="J31" s="67">
        <v>338.18900000000002</v>
      </c>
      <c r="K31" s="67">
        <v>41.545999999999999</v>
      </c>
      <c r="L31" s="67">
        <v>7.5590000000000002</v>
      </c>
      <c r="M31" s="67">
        <v>0</v>
      </c>
      <c r="N31" s="67">
        <v>9.5779999999999994</v>
      </c>
      <c r="O31" s="67">
        <v>0</v>
      </c>
      <c r="P31" s="67">
        <v>116.85899999999999</v>
      </c>
      <c r="Q31" s="67">
        <v>19.248999999999999</v>
      </c>
      <c r="R31" s="67">
        <v>137.065</v>
      </c>
      <c r="S31" s="67">
        <v>23.763999999999999</v>
      </c>
      <c r="T31" s="67">
        <v>93.72</v>
      </c>
      <c r="U31" s="67">
        <v>625.42600000000004</v>
      </c>
      <c r="V31" s="67">
        <v>5460.0394999999999</v>
      </c>
      <c r="W31" s="67">
        <v>12.013999999999999</v>
      </c>
      <c r="X31" s="67">
        <v>0</v>
      </c>
      <c r="Y31" s="67">
        <v>118.45699999999999</v>
      </c>
      <c r="Z31" s="67">
        <v>33.521000000000001</v>
      </c>
      <c r="AA31" s="67">
        <v>87.533000000000001</v>
      </c>
      <c r="AB31" s="67">
        <v>5.5511149999999998E-17</v>
      </c>
      <c r="AC31" s="67">
        <v>4.6749999999999998</v>
      </c>
      <c r="AD31" s="67">
        <v>0</v>
      </c>
      <c r="AE31" s="67">
        <v>0</v>
      </c>
      <c r="AF31" s="67">
        <v>0</v>
      </c>
      <c r="AG31" s="67">
        <v>0</v>
      </c>
      <c r="AH31" s="67">
        <v>43.16</v>
      </c>
      <c r="AI31" s="67">
        <v>0</v>
      </c>
      <c r="AJ31" s="67">
        <v>0.69599999999999995</v>
      </c>
      <c r="AK31" s="67">
        <v>2.9119999999999999</v>
      </c>
      <c r="AL31" s="67">
        <v>0.1523502216</v>
      </c>
      <c r="AM31" s="67">
        <v>33.700000000000003</v>
      </c>
      <c r="AN31" s="67">
        <v>8.4494834699999993E-2</v>
      </c>
      <c r="AO31" s="67">
        <v>4.1801152299999998E-2</v>
      </c>
      <c r="AP31" s="67">
        <v>0.1032990146</v>
      </c>
      <c r="AQ31" s="67">
        <v>4.7388671799999997E-2</v>
      </c>
      <c r="AR31" s="67">
        <v>8.2321497800000004E-2</v>
      </c>
      <c r="AS31" s="67">
        <v>0.21915462420000001</v>
      </c>
      <c r="AT31" s="67">
        <v>306.38</v>
      </c>
      <c r="AU31" s="67">
        <v>0.49180413620000002</v>
      </c>
      <c r="AV31" s="67">
        <v>0.50819586380000004</v>
      </c>
      <c r="AW31" s="67">
        <v>0.24858128409999999</v>
      </c>
      <c r="AX31" s="67">
        <v>4.0337925500000003E-2</v>
      </c>
      <c r="AY31" s="67">
        <v>2.0084027899999999E-2</v>
      </c>
      <c r="AZ31" s="67">
        <v>0.44439538670000001</v>
      </c>
      <c r="BA31" s="67">
        <v>2.0919741399</v>
      </c>
      <c r="BB31" s="67">
        <v>-0.92200000000000004</v>
      </c>
      <c r="BC31" s="67">
        <v>-1.5752575000000001E-2</v>
      </c>
      <c r="BD31" s="67">
        <v>13.186</v>
      </c>
      <c r="BE31" s="67">
        <v>-2.7291342999999999E-2</v>
      </c>
      <c r="BF31" s="67">
        <v>-0.16964648500000001</v>
      </c>
      <c r="BG31" s="33">
        <v>0.23490719909999999</v>
      </c>
      <c r="BH31" s="33">
        <v>0.32868869420000002</v>
      </c>
      <c r="BI31" s="33">
        <v>2.9829826100000002E-2</v>
      </c>
      <c r="BJ31" s="33">
        <v>24.111999999999998</v>
      </c>
      <c r="BK31" s="33">
        <v>22.214779171</v>
      </c>
      <c r="BL31" s="33">
        <v>55.796234449000004</v>
      </c>
      <c r="BM31" s="33">
        <v>1.9722703E-3</v>
      </c>
      <c r="BN31" s="33">
        <v>59.759058469000003</v>
      </c>
      <c r="BO31" s="33">
        <v>0</v>
      </c>
      <c r="BP31" s="33">
        <v>18.635874535999999</v>
      </c>
      <c r="BQ31" s="33">
        <v>0.16372344790000001</v>
      </c>
      <c r="BR31" s="33">
        <v>0</v>
      </c>
      <c r="BS31" s="33">
        <v>-5.1057191000000002E-2</v>
      </c>
      <c r="BT31" s="33">
        <v>4.5976219899999997E-2</v>
      </c>
      <c r="BU31" s="33">
        <v>2.5491099199999999E-2</v>
      </c>
      <c r="BV31" s="33">
        <v>0.16202742810000001</v>
      </c>
      <c r="BW31" s="33">
        <v>6.3462440600000003E-2</v>
      </c>
      <c r="BX31" s="33">
        <v>14.478</v>
      </c>
      <c r="BY31" s="33">
        <v>41.123183933</v>
      </c>
    </row>
    <row r="32" spans="2:77" x14ac:dyDescent="0.2">
      <c r="B32" s="33">
        <v>2540</v>
      </c>
      <c r="C32" s="33" t="s">
        <v>86</v>
      </c>
      <c r="D32" s="33">
        <v>86</v>
      </c>
      <c r="E32" s="33">
        <v>20070630</v>
      </c>
      <c r="F32" s="67">
        <v>1650.9265</v>
      </c>
      <c r="G32" s="67">
        <v>35.381</v>
      </c>
      <c r="H32" s="67">
        <v>31.046500000000002</v>
      </c>
      <c r="I32" s="67">
        <v>68.847499999999997</v>
      </c>
      <c r="J32" s="67">
        <v>368.20249999999999</v>
      </c>
      <c r="K32" s="67">
        <v>44.420499999999997</v>
      </c>
      <c r="L32" s="67">
        <v>7.2435</v>
      </c>
      <c r="M32" s="67">
        <v>0</v>
      </c>
      <c r="N32" s="67">
        <v>10.7475</v>
      </c>
      <c r="O32" s="67">
        <v>0</v>
      </c>
      <c r="P32" s="67">
        <v>120.801</v>
      </c>
      <c r="Q32" s="67">
        <v>34.014499999999998</v>
      </c>
      <c r="R32" s="67">
        <v>140.154</v>
      </c>
      <c r="S32" s="67">
        <v>21.8155</v>
      </c>
      <c r="T32" s="67">
        <v>107.9995</v>
      </c>
      <c r="U32" s="67">
        <v>654.91549999999995</v>
      </c>
      <c r="V32" s="67">
        <v>1403.8879999999999</v>
      </c>
      <c r="W32" s="67">
        <v>18.963000000000001</v>
      </c>
      <c r="X32" s="67">
        <v>0</v>
      </c>
      <c r="Y32" s="67">
        <v>124.4025</v>
      </c>
      <c r="Z32" s="67">
        <v>33.410499999999999</v>
      </c>
      <c r="AA32" s="67">
        <v>70.652000000000001</v>
      </c>
      <c r="AB32" s="67">
        <v>2.7755580000000001E-17</v>
      </c>
      <c r="AC32" s="67">
        <v>5.1144999999999996</v>
      </c>
      <c r="AD32" s="67">
        <v>0</v>
      </c>
      <c r="AE32" s="67">
        <v>0</v>
      </c>
      <c r="AF32" s="67">
        <v>0</v>
      </c>
      <c r="AG32" s="67">
        <v>0</v>
      </c>
      <c r="AH32" s="67">
        <v>44.87</v>
      </c>
      <c r="AI32" s="67">
        <v>1.332268E-15</v>
      </c>
      <c r="AJ32" s="67">
        <v>6.3282710000000001E-14</v>
      </c>
      <c r="AK32" s="67">
        <v>1.4235</v>
      </c>
      <c r="AL32" s="67">
        <v>0.13806760509999999</v>
      </c>
      <c r="AM32" s="67">
        <v>30.992999999999999</v>
      </c>
      <c r="AN32" s="67">
        <v>7.9007713600000001E-2</v>
      </c>
      <c r="AO32" s="67">
        <v>3.7050128000000002E-2</v>
      </c>
      <c r="AP32" s="67">
        <v>0.10221235300000001</v>
      </c>
      <c r="AQ32" s="67">
        <v>4.7384972900000003E-2</v>
      </c>
      <c r="AR32" s="67">
        <v>7.30938545E-2</v>
      </c>
      <c r="AS32" s="67">
        <v>0.22604783589999999</v>
      </c>
      <c r="AT32" s="67">
        <v>317.50349999999997</v>
      </c>
      <c r="AU32" s="67">
        <v>0.49762730430000002</v>
      </c>
      <c r="AV32" s="67">
        <v>0.50237269569999998</v>
      </c>
      <c r="AW32" s="67">
        <v>0.24543014869999999</v>
      </c>
      <c r="AX32" s="67">
        <v>9.1001949999999998E-2</v>
      </c>
      <c r="AY32" s="67">
        <v>1.4860911799999999E-2</v>
      </c>
      <c r="AZ32" s="67">
        <v>0.41725947470000002</v>
      </c>
      <c r="BA32" s="67">
        <v>1.9274714222</v>
      </c>
      <c r="BB32" s="67">
        <v>1.2905</v>
      </c>
      <c r="BC32" s="67">
        <v>7.0096109999999998E-3</v>
      </c>
      <c r="BD32" s="67">
        <v>13.912000000000001</v>
      </c>
      <c r="BE32" s="67">
        <v>-2.694614E-2</v>
      </c>
      <c r="BF32" s="67">
        <v>-0.159109688</v>
      </c>
      <c r="BG32" s="33">
        <v>0.21903822489999999</v>
      </c>
      <c r="BH32" s="33">
        <v>0.33033174799999998</v>
      </c>
      <c r="BI32" s="33">
        <v>2.3027878700000001E-2</v>
      </c>
      <c r="BJ32" s="33">
        <v>44.125999999999998</v>
      </c>
      <c r="BK32" s="33">
        <v>27.384829458999999</v>
      </c>
      <c r="BL32" s="33">
        <v>57.210513575999997</v>
      </c>
      <c r="BM32" s="33">
        <v>5.3124034999999997E-6</v>
      </c>
      <c r="BN32" s="33">
        <v>64.859977244999996</v>
      </c>
      <c r="BO32" s="33">
        <v>0</v>
      </c>
      <c r="BP32" s="33">
        <v>18.246524105999999</v>
      </c>
      <c r="BQ32" s="33">
        <v>0.17769856780000001</v>
      </c>
      <c r="BR32" s="33">
        <v>0</v>
      </c>
      <c r="BS32" s="33">
        <v>-4.9990476999999998E-2</v>
      </c>
      <c r="BT32" s="33">
        <v>4.8321395099999997E-2</v>
      </c>
      <c r="BU32" s="33">
        <v>2.8774133800000001E-2</v>
      </c>
      <c r="BV32" s="33">
        <v>0.14287911819999999</v>
      </c>
      <c r="BW32" s="33">
        <v>7.2863060300000004E-2</v>
      </c>
      <c r="BX32" s="33">
        <v>12.106999999999999</v>
      </c>
      <c r="BY32" s="33">
        <v>46.613453139000001</v>
      </c>
    </row>
    <row r="33" spans="2:77" x14ac:dyDescent="0.2">
      <c r="B33" s="33">
        <v>2540</v>
      </c>
      <c r="C33" s="33" t="s">
        <v>87</v>
      </c>
      <c r="D33" s="33">
        <v>87</v>
      </c>
      <c r="E33" s="33">
        <v>20070930</v>
      </c>
      <c r="F33" s="67">
        <v>1702.4690000000001</v>
      </c>
      <c r="G33" s="67">
        <v>26.774000000000001</v>
      </c>
      <c r="H33" s="67">
        <v>38.43</v>
      </c>
      <c r="I33" s="67">
        <v>58.945999999999998</v>
      </c>
      <c r="J33" s="67">
        <v>396.096</v>
      </c>
      <c r="K33" s="67">
        <v>48.033999999999999</v>
      </c>
      <c r="L33" s="67">
        <v>5.1820000000000004</v>
      </c>
      <c r="M33" s="67">
        <v>0</v>
      </c>
      <c r="N33" s="67">
        <v>10.593999999999999</v>
      </c>
      <c r="O33" s="67">
        <v>0</v>
      </c>
      <c r="P33" s="67">
        <v>125.79900000000001</v>
      </c>
      <c r="Q33" s="67">
        <v>33.063000000000002</v>
      </c>
      <c r="R33" s="67">
        <v>154.84899999999999</v>
      </c>
      <c r="S33" s="67">
        <v>28.728999999999999</v>
      </c>
      <c r="T33" s="67">
        <v>108.807</v>
      </c>
      <c r="U33" s="67">
        <v>753.322</v>
      </c>
      <c r="V33" s="67">
        <v>6997.5445</v>
      </c>
      <c r="W33" s="67">
        <v>18.103000000000002</v>
      </c>
      <c r="X33" s="67">
        <v>0</v>
      </c>
      <c r="Y33" s="67">
        <v>124.622</v>
      </c>
      <c r="Z33" s="67">
        <v>35.457999999999998</v>
      </c>
      <c r="AA33" s="67">
        <v>99.212999999999994</v>
      </c>
      <c r="AB33" s="67">
        <v>7.1054269999999997E-15</v>
      </c>
      <c r="AC33" s="67">
        <v>9.8670000000000009</v>
      </c>
      <c r="AD33" s="67">
        <v>0</v>
      </c>
      <c r="AE33" s="67">
        <v>0</v>
      </c>
      <c r="AF33" s="67">
        <v>0</v>
      </c>
      <c r="AG33" s="67">
        <v>0</v>
      </c>
      <c r="AH33" s="67">
        <v>54.024000000000001</v>
      </c>
      <c r="AI33" s="67">
        <v>5.6843420000000003E-14</v>
      </c>
      <c r="AJ33" s="67">
        <v>0.13500000000000001</v>
      </c>
      <c r="AK33" s="67">
        <v>3.012</v>
      </c>
      <c r="AL33" s="67">
        <v>0.1343532137</v>
      </c>
      <c r="AM33" s="67">
        <v>45.45</v>
      </c>
      <c r="AN33" s="67">
        <v>7.9599835399999999E-2</v>
      </c>
      <c r="AO33" s="67">
        <v>3.8446150200000001E-2</v>
      </c>
      <c r="AP33" s="67">
        <v>0.1023583681</v>
      </c>
      <c r="AQ33" s="67">
        <v>4.5927267799999998E-2</v>
      </c>
      <c r="AR33" s="67">
        <v>8.4806872699999994E-2</v>
      </c>
      <c r="AS33" s="67">
        <v>0.2217927687</v>
      </c>
      <c r="AT33" s="67">
        <v>338.15100000000001</v>
      </c>
      <c r="AU33" s="67">
        <v>0.49905533819999998</v>
      </c>
      <c r="AV33" s="67">
        <v>0.50094466179999997</v>
      </c>
      <c r="AW33" s="67">
        <v>0.23932692920000001</v>
      </c>
      <c r="AX33" s="67">
        <v>3.8894903600000003E-2</v>
      </c>
      <c r="AY33" s="67">
        <v>1.6153673699999999E-2</v>
      </c>
      <c r="AZ33" s="67">
        <v>0.43378058889999999</v>
      </c>
      <c r="BA33" s="67">
        <v>2.1079561138999998</v>
      </c>
      <c r="BB33" s="67">
        <v>1.1679999999999999</v>
      </c>
      <c r="BC33" s="67">
        <v>4.6328983000000004E-3</v>
      </c>
      <c r="BD33" s="67">
        <v>13.401999999999999</v>
      </c>
      <c r="BE33" s="67">
        <v>-2.6167472000000001E-2</v>
      </c>
      <c r="BF33" s="67">
        <v>-0.15942711500000001</v>
      </c>
      <c r="BG33" s="33">
        <v>0.21715987040000001</v>
      </c>
      <c r="BH33" s="33">
        <v>0.3283870968</v>
      </c>
      <c r="BI33" s="33">
        <v>2.78976534E-2</v>
      </c>
      <c r="BJ33" s="33">
        <v>59.643999999999998</v>
      </c>
      <c r="BK33" s="33">
        <v>26.933223865999999</v>
      </c>
      <c r="BL33" s="33">
        <v>55.8688</v>
      </c>
      <c r="BM33" s="33">
        <v>7.2680899999999997E-5</v>
      </c>
      <c r="BN33" s="33">
        <v>67.263538392000001</v>
      </c>
      <c r="BO33" s="33">
        <v>0</v>
      </c>
      <c r="BP33" s="33">
        <v>18.674050927</v>
      </c>
      <c r="BQ33" s="33">
        <v>0.1842836668</v>
      </c>
      <c r="BR33" s="33">
        <v>0</v>
      </c>
      <c r="BS33" s="33">
        <v>-5.1161783000000002E-2</v>
      </c>
      <c r="BT33" s="33">
        <v>4.9200094600000001E-2</v>
      </c>
      <c r="BU33" s="33">
        <v>2.36240536E-2</v>
      </c>
      <c r="BV33" s="33">
        <v>0.1476085489</v>
      </c>
      <c r="BW33" s="33">
        <v>6.6653515999999996E-2</v>
      </c>
      <c r="BX33" s="33">
        <v>20</v>
      </c>
      <c r="BY33" s="33">
        <v>48.589487464999998</v>
      </c>
    </row>
    <row r="34" spans="2:77" x14ac:dyDescent="0.2">
      <c r="B34" s="33">
        <v>2540</v>
      </c>
      <c r="C34" s="33" t="s">
        <v>88</v>
      </c>
      <c r="D34" s="33">
        <v>87</v>
      </c>
      <c r="E34" s="33">
        <v>20071231</v>
      </c>
      <c r="F34" s="67">
        <v>1667</v>
      </c>
      <c r="G34" s="67">
        <v>25.501000000000001</v>
      </c>
      <c r="H34" s="67">
        <v>34.314</v>
      </c>
      <c r="I34" s="67">
        <v>61.122</v>
      </c>
      <c r="J34" s="67">
        <v>350.44</v>
      </c>
      <c r="K34" s="67">
        <v>44.197000000000003</v>
      </c>
      <c r="L34" s="67">
        <v>9.2080000000000002</v>
      </c>
      <c r="M34" s="67">
        <v>0</v>
      </c>
      <c r="N34" s="67">
        <v>28.542999999999999</v>
      </c>
      <c r="O34" s="67">
        <v>0.61099999999999999</v>
      </c>
      <c r="P34" s="67">
        <v>126.746</v>
      </c>
      <c r="Q34" s="67">
        <v>24.367999999999999</v>
      </c>
      <c r="R34" s="67">
        <v>141.92099999999999</v>
      </c>
      <c r="S34" s="67">
        <v>46.781999999999996</v>
      </c>
      <c r="T34" s="67">
        <v>94.9</v>
      </c>
      <c r="U34" s="67">
        <v>718.1</v>
      </c>
      <c r="V34" s="67">
        <v>6989.0524999999998</v>
      </c>
      <c r="W34" s="67">
        <v>18.8</v>
      </c>
      <c r="X34" s="67">
        <v>0</v>
      </c>
      <c r="Y34" s="67">
        <v>114.907</v>
      </c>
      <c r="Z34" s="67">
        <v>33.783000000000001</v>
      </c>
      <c r="AA34" s="67">
        <v>100.706</v>
      </c>
      <c r="AB34" s="67">
        <v>3.5527139999999999E-14</v>
      </c>
      <c r="AC34" s="67">
        <v>11.227</v>
      </c>
      <c r="AD34" s="67">
        <v>0</v>
      </c>
      <c r="AE34" s="67">
        <v>0</v>
      </c>
      <c r="AF34" s="67">
        <v>0</v>
      </c>
      <c r="AG34" s="67">
        <v>0</v>
      </c>
      <c r="AH34" s="67">
        <v>54.999000000000002</v>
      </c>
      <c r="AI34" s="67">
        <v>1.663</v>
      </c>
      <c r="AJ34" s="67">
        <v>8.4000000000000005E-2</v>
      </c>
      <c r="AK34" s="67">
        <v>1.1819999999999999</v>
      </c>
      <c r="AL34" s="67">
        <v>0.1402778328</v>
      </c>
      <c r="AM34" s="67">
        <v>39.728999999999999</v>
      </c>
      <c r="AN34" s="67">
        <v>7.7372553999999996E-2</v>
      </c>
      <c r="AO34" s="67">
        <v>3.9356836800000003E-2</v>
      </c>
      <c r="AP34" s="67">
        <v>9.8684210499999994E-2</v>
      </c>
      <c r="AQ34" s="67">
        <v>4.6867703400000002E-2</v>
      </c>
      <c r="AR34" s="67">
        <v>9.4867731100000005E-2</v>
      </c>
      <c r="AS34" s="67">
        <v>0.21976946010000001</v>
      </c>
      <c r="AT34" s="67">
        <v>307.43799999999999</v>
      </c>
      <c r="AU34" s="67">
        <v>0.4903833742</v>
      </c>
      <c r="AV34" s="67">
        <v>0.5096166258</v>
      </c>
      <c r="AW34" s="67">
        <v>0.23332219360000001</v>
      </c>
      <c r="AX34" s="67">
        <v>4.1623458199999998E-2</v>
      </c>
      <c r="AY34" s="67">
        <v>1.9092750700000001E-2</v>
      </c>
      <c r="AZ34" s="67">
        <v>0.46825200360000002</v>
      </c>
      <c r="BA34" s="67">
        <v>2.2194839213000002</v>
      </c>
      <c r="BB34" s="67">
        <v>-2.1139999999999999</v>
      </c>
      <c r="BC34" s="67">
        <v>-2.8920830000000002E-3</v>
      </c>
      <c r="BD34" s="67">
        <v>12.992000000000001</v>
      </c>
      <c r="BE34" s="67">
        <v>-2.8015972E-2</v>
      </c>
      <c r="BF34" s="67">
        <v>-0.15207589199999999</v>
      </c>
      <c r="BG34" s="33">
        <v>0.2226615435</v>
      </c>
      <c r="BH34" s="33">
        <v>0.33070526639999998</v>
      </c>
      <c r="BI34" s="33">
        <v>2.6120140900000002E-2</v>
      </c>
      <c r="BJ34" s="33">
        <v>57.920999999999999</v>
      </c>
      <c r="BK34" s="33">
        <v>28.132000000000001</v>
      </c>
      <c r="BL34" s="33">
        <v>61.441555604999998</v>
      </c>
      <c r="BM34" s="33">
        <v>3.0849935E-3</v>
      </c>
      <c r="BN34" s="33">
        <v>68.366446823000004</v>
      </c>
      <c r="BO34" s="33">
        <v>0.86032401520000001</v>
      </c>
      <c r="BP34" s="33">
        <v>18.604507816999998</v>
      </c>
      <c r="BQ34" s="33">
        <v>0.1873053338</v>
      </c>
      <c r="BR34" s="33">
        <v>2.3570521000000001E-3</v>
      </c>
      <c r="BS34" s="33">
        <v>-5.0971254000000001E-2</v>
      </c>
      <c r="BT34" s="33">
        <v>4.4307496799999999E-2</v>
      </c>
      <c r="BU34" s="33">
        <v>2.6180197700000001E-2</v>
      </c>
      <c r="BV34" s="33">
        <v>0.1496136424</v>
      </c>
      <c r="BW34" s="33">
        <v>6.8975070999999999E-2</v>
      </c>
      <c r="BX34" s="33">
        <v>24</v>
      </c>
      <c r="BY34" s="33">
        <v>50.622263021000002</v>
      </c>
    </row>
    <row r="35" spans="2:77" x14ac:dyDescent="0.2">
      <c r="B35" s="33">
        <v>2540</v>
      </c>
      <c r="C35" s="33" t="s">
        <v>89</v>
      </c>
      <c r="D35" s="33">
        <v>85</v>
      </c>
      <c r="E35" s="33">
        <v>20080331</v>
      </c>
      <c r="F35" s="67">
        <v>1662.174</v>
      </c>
      <c r="G35" s="67">
        <v>27.1</v>
      </c>
      <c r="H35" s="67">
        <v>33.981999999999999</v>
      </c>
      <c r="I35" s="67">
        <v>58.473999999999997</v>
      </c>
      <c r="J35" s="67">
        <v>391.73899999999998</v>
      </c>
      <c r="K35" s="67">
        <v>47.667000000000002</v>
      </c>
      <c r="L35" s="67">
        <v>4.6369999999999996</v>
      </c>
      <c r="M35" s="67">
        <v>0</v>
      </c>
      <c r="N35" s="67">
        <v>23.4</v>
      </c>
      <c r="O35" s="67">
        <v>0</v>
      </c>
      <c r="P35" s="67">
        <v>113.06399999999999</v>
      </c>
      <c r="Q35" s="67">
        <v>18.315000000000001</v>
      </c>
      <c r="R35" s="67">
        <v>167.273</v>
      </c>
      <c r="S35" s="67">
        <v>51.222999999999999</v>
      </c>
      <c r="T35" s="67">
        <v>96.585999999999999</v>
      </c>
      <c r="U35" s="67">
        <v>751.40800000000002</v>
      </c>
      <c r="V35" s="67">
        <v>10211.5</v>
      </c>
      <c r="W35" s="67">
        <v>16.067</v>
      </c>
      <c r="X35" s="67">
        <v>0</v>
      </c>
      <c r="Y35" s="67">
        <v>116.91200000000001</v>
      </c>
      <c r="Z35" s="67">
        <v>33.951999999999998</v>
      </c>
      <c r="AA35" s="67">
        <v>115.76</v>
      </c>
      <c r="AB35" s="67">
        <v>5.0999999999999997E-2</v>
      </c>
      <c r="AC35" s="67">
        <v>13.002000000000001</v>
      </c>
      <c r="AD35" s="67">
        <v>0</v>
      </c>
      <c r="AE35" s="67">
        <v>0</v>
      </c>
      <c r="AF35" s="67">
        <v>0</v>
      </c>
      <c r="AG35" s="67">
        <v>0</v>
      </c>
      <c r="AH35" s="67">
        <v>54.982999999999997</v>
      </c>
      <c r="AI35" s="67">
        <v>5.6843420000000003E-14</v>
      </c>
      <c r="AJ35" s="67">
        <v>0.67500000000000004</v>
      </c>
      <c r="AK35" s="67">
        <v>6.2E-2</v>
      </c>
      <c r="AL35" s="67">
        <v>0.14624755950000001</v>
      </c>
      <c r="AM35" s="67">
        <v>42.061999999999998</v>
      </c>
      <c r="AN35" s="67">
        <v>8.9277316800000006E-2</v>
      </c>
      <c r="AO35" s="67">
        <v>4.0450059199999999E-2</v>
      </c>
      <c r="AP35" s="67">
        <v>0.1191796534</v>
      </c>
      <c r="AQ35" s="67">
        <v>4.4799098799999999E-2</v>
      </c>
      <c r="AR35" s="67">
        <v>9.0946596399999996E-2</v>
      </c>
      <c r="AS35" s="67">
        <v>0.23074731540000001</v>
      </c>
      <c r="AT35" s="67">
        <v>303.38200000000001</v>
      </c>
      <c r="AU35" s="67">
        <v>0.48714373360000002</v>
      </c>
      <c r="AV35" s="67">
        <v>0.51285626640000004</v>
      </c>
      <c r="AW35" s="67">
        <v>0.22009744789999999</v>
      </c>
      <c r="AX35" s="67">
        <v>0.11176460739999999</v>
      </c>
      <c r="AY35" s="67">
        <v>1.5779856700000001E-2</v>
      </c>
      <c r="AZ35" s="67">
        <v>0.51073403009999996</v>
      </c>
      <c r="BA35" s="67">
        <v>2.2943878182000002</v>
      </c>
      <c r="BB35" s="67">
        <v>-3.363</v>
      </c>
      <c r="BC35" s="67">
        <v>-9.3621069999999997E-3</v>
      </c>
      <c r="BD35" s="67">
        <v>12.523</v>
      </c>
      <c r="BE35" s="67">
        <v>-2.8213866000000001E-2</v>
      </c>
      <c r="BF35" s="67">
        <v>-0.136062602</v>
      </c>
      <c r="BG35" s="33">
        <v>0.24010942260000001</v>
      </c>
      <c r="BH35" s="33">
        <v>0.33049730379999998</v>
      </c>
      <c r="BI35" s="33">
        <v>3.0677644699999999E-2</v>
      </c>
      <c r="BJ35" s="33">
        <v>66.006</v>
      </c>
      <c r="BK35" s="33">
        <v>30.259599999999999</v>
      </c>
      <c r="BL35" s="33">
        <v>62.570045937000003</v>
      </c>
      <c r="BM35" s="33">
        <v>9.4001194999999999E-3</v>
      </c>
      <c r="BN35" s="33">
        <v>59.423856292000004</v>
      </c>
      <c r="BO35" s="33">
        <v>0</v>
      </c>
      <c r="BP35" s="33">
        <v>20.107089413000001</v>
      </c>
      <c r="BQ35" s="33">
        <v>0.16280508569999999</v>
      </c>
      <c r="BR35" s="33">
        <v>0</v>
      </c>
      <c r="BS35" s="33">
        <v>-5.5087916000000001E-2</v>
      </c>
      <c r="BT35" s="33">
        <v>3.9152327899999999E-2</v>
      </c>
      <c r="BU35" s="33">
        <v>2.8068412099999999E-2</v>
      </c>
      <c r="BV35" s="33">
        <v>0.1672419117</v>
      </c>
      <c r="BW35" s="33">
        <v>7.0259389399999997E-2</v>
      </c>
      <c r="BX35" s="33">
        <v>27.6</v>
      </c>
      <c r="BY35" s="33">
        <v>39.316766880000003</v>
      </c>
    </row>
    <row r="36" spans="2:77" x14ac:dyDescent="0.2">
      <c r="B36" s="33">
        <v>2540</v>
      </c>
      <c r="C36" s="33" t="s">
        <v>90</v>
      </c>
      <c r="D36" s="33">
        <v>85</v>
      </c>
      <c r="E36" s="33">
        <v>20080630</v>
      </c>
      <c r="F36" s="67">
        <v>1611.827</v>
      </c>
      <c r="G36" s="67">
        <v>28.111000000000001</v>
      </c>
      <c r="H36" s="67">
        <v>34.049999999999997</v>
      </c>
      <c r="I36" s="67">
        <v>62.472000000000001</v>
      </c>
      <c r="J36" s="67">
        <v>378.30099999999999</v>
      </c>
      <c r="K36" s="67">
        <v>45.305999999999997</v>
      </c>
      <c r="L36" s="67">
        <v>5.8090000000000002</v>
      </c>
      <c r="M36" s="67">
        <v>0</v>
      </c>
      <c r="N36" s="67">
        <v>5.1079999999999997</v>
      </c>
      <c r="O36" s="67">
        <v>0</v>
      </c>
      <c r="P36" s="67">
        <v>91.516000000000005</v>
      </c>
      <c r="Q36" s="67">
        <v>-0.59099999999999997</v>
      </c>
      <c r="R36" s="67">
        <v>148.34200000000001</v>
      </c>
      <c r="S36" s="67">
        <v>17.797000000000001</v>
      </c>
      <c r="T36" s="67">
        <v>95.566000000000003</v>
      </c>
      <c r="U36" s="67">
        <v>740.51199999999994</v>
      </c>
      <c r="V36" s="67">
        <v>6578</v>
      </c>
      <c r="W36" s="67">
        <v>10.144</v>
      </c>
      <c r="X36" s="67">
        <v>0</v>
      </c>
      <c r="Y36" s="67">
        <v>111.31100000000001</v>
      </c>
      <c r="Z36" s="67">
        <v>31.036000000000001</v>
      </c>
      <c r="AA36" s="67">
        <v>115.374</v>
      </c>
      <c r="AB36" s="67">
        <v>2E-3</v>
      </c>
      <c r="AC36" s="67">
        <v>15.329000000000001</v>
      </c>
      <c r="AD36" s="67">
        <v>0</v>
      </c>
      <c r="AE36" s="67">
        <v>0</v>
      </c>
      <c r="AF36" s="67">
        <v>0</v>
      </c>
      <c r="AG36" s="67">
        <v>0</v>
      </c>
      <c r="AH36" s="67">
        <v>52.149000000000001</v>
      </c>
      <c r="AI36" s="67">
        <v>8.8817839999999996E-16</v>
      </c>
      <c r="AJ36" s="67">
        <v>0.80300000000000005</v>
      </c>
      <c r="AK36" s="67">
        <v>1.0489999999999999</v>
      </c>
      <c r="AL36" s="67">
        <v>0.15003019740000001</v>
      </c>
      <c r="AM36" s="67">
        <v>47.399000000000001</v>
      </c>
      <c r="AN36" s="67">
        <v>8.8703684800000002E-2</v>
      </c>
      <c r="AO36" s="67">
        <v>7.6380926000000002E-3</v>
      </c>
      <c r="AP36" s="67">
        <v>0.1572737267</v>
      </c>
      <c r="AQ36" s="67">
        <v>4.7902387599999999E-2</v>
      </c>
      <c r="AR36" s="67">
        <v>8.9994678499999994E-2</v>
      </c>
      <c r="AS36" s="67">
        <v>0.21518313459999999</v>
      </c>
      <c r="AT36" s="67">
        <v>276.77699999999999</v>
      </c>
      <c r="AU36" s="67">
        <v>0.4887022359</v>
      </c>
      <c r="AV36" s="67">
        <v>0.51129776410000005</v>
      </c>
      <c r="AW36" s="67">
        <v>0.218171169</v>
      </c>
      <c r="AX36" s="67">
        <v>7.7084606700000002E-2</v>
      </c>
      <c r="AY36" s="67">
        <v>4.1351649000000001E-3</v>
      </c>
      <c r="AZ36" s="67">
        <v>0.51695523700000001</v>
      </c>
      <c r="BA36" s="67">
        <v>2.1768507843</v>
      </c>
      <c r="BB36" s="67">
        <v>-4.7389999999999999</v>
      </c>
      <c r="BC36" s="67">
        <v>-1.0607349999999999E-3</v>
      </c>
      <c r="BD36" s="67">
        <v>13.473000000000001</v>
      </c>
      <c r="BE36" s="67">
        <v>-2.4632411E-2</v>
      </c>
      <c r="BF36" s="67">
        <v>-0.127205705</v>
      </c>
      <c r="BG36" s="33">
        <v>0.21624386919999999</v>
      </c>
      <c r="BH36" s="33">
        <v>0.29371803759999998</v>
      </c>
      <c r="BI36" s="33">
        <v>2.6479439399999999E-2</v>
      </c>
      <c r="BJ36" s="33">
        <v>59.972000000000001</v>
      </c>
      <c r="BK36" s="33">
        <v>27.027942305</v>
      </c>
      <c r="BL36" s="33">
        <v>57.96</v>
      </c>
      <c r="BM36" s="33">
        <v>1.16536973E-2</v>
      </c>
      <c r="BN36" s="33">
        <v>60.433279470999999</v>
      </c>
      <c r="BO36" s="33">
        <v>0</v>
      </c>
      <c r="BP36" s="33">
        <v>18.811127378999998</v>
      </c>
      <c r="BQ36" s="33">
        <v>0.1655706287</v>
      </c>
      <c r="BR36" s="33">
        <v>0</v>
      </c>
      <c r="BS36" s="33">
        <v>-5.1537334999999997E-2</v>
      </c>
      <c r="BT36" s="33">
        <v>3.97824689E-2</v>
      </c>
      <c r="BU36" s="33">
        <v>2.20593592E-2</v>
      </c>
      <c r="BV36" s="33">
        <v>0.14628212239999999</v>
      </c>
      <c r="BW36" s="33">
        <v>6.5865384599999993E-2</v>
      </c>
      <c r="BX36" s="33">
        <v>10.759</v>
      </c>
      <c r="BY36" s="33">
        <v>41.622152092</v>
      </c>
    </row>
    <row r="37" spans="2:77" x14ac:dyDescent="0.2">
      <c r="B37" s="33">
        <v>2540</v>
      </c>
      <c r="C37" s="33" t="s">
        <v>91</v>
      </c>
      <c r="D37" s="33">
        <v>87</v>
      </c>
      <c r="E37" s="33">
        <v>20080930</v>
      </c>
      <c r="F37" s="67">
        <v>1549.2729999999999</v>
      </c>
      <c r="G37" s="67">
        <v>26.114999999999998</v>
      </c>
      <c r="H37" s="67">
        <v>30.745999999999999</v>
      </c>
      <c r="I37" s="67">
        <v>57.466999999999999</v>
      </c>
      <c r="J37" s="67">
        <v>382.16800000000001</v>
      </c>
      <c r="K37" s="67">
        <v>45.923000000000002</v>
      </c>
      <c r="L37" s="67">
        <v>4.2770000000000001</v>
      </c>
      <c r="M37" s="67">
        <v>0</v>
      </c>
      <c r="N37" s="67">
        <v>0.33300000000000002</v>
      </c>
      <c r="O37" s="67">
        <v>0</v>
      </c>
      <c r="P37" s="67">
        <v>99.933999999999997</v>
      </c>
      <c r="Q37" s="67">
        <v>-2.3069999999999999</v>
      </c>
      <c r="R37" s="67">
        <v>144.107</v>
      </c>
      <c r="S37" s="67">
        <v>13.734</v>
      </c>
      <c r="T37" s="67">
        <v>88.85</v>
      </c>
      <c r="U37" s="67">
        <v>719.12699999999995</v>
      </c>
      <c r="V37" s="67">
        <v>1043.6659999999999</v>
      </c>
      <c r="W37" s="67">
        <v>8.9879999999999995</v>
      </c>
      <c r="X37" s="67">
        <v>0</v>
      </c>
      <c r="Y37" s="67">
        <v>110.55</v>
      </c>
      <c r="Z37" s="67">
        <v>32.53</v>
      </c>
      <c r="AA37" s="67">
        <v>107.979</v>
      </c>
      <c r="AB37" s="67">
        <v>7.1054269999999997E-15</v>
      </c>
      <c r="AC37" s="67">
        <v>10.102</v>
      </c>
      <c r="AD37" s="67">
        <v>0</v>
      </c>
      <c r="AE37" s="67">
        <v>0</v>
      </c>
      <c r="AF37" s="67">
        <v>0</v>
      </c>
      <c r="AG37" s="67">
        <v>0</v>
      </c>
      <c r="AH37" s="67">
        <v>47.41</v>
      </c>
      <c r="AI37" s="67">
        <v>5.6843420000000003E-14</v>
      </c>
      <c r="AJ37" s="67">
        <v>1.1990000000000001</v>
      </c>
      <c r="AK37" s="67">
        <v>1.2030000000000001</v>
      </c>
      <c r="AL37" s="67">
        <v>0.16779937219999999</v>
      </c>
      <c r="AM37" s="67">
        <v>64.715999999999994</v>
      </c>
      <c r="AN37" s="67">
        <v>0.1022117697</v>
      </c>
      <c r="AO37" s="67">
        <v>6.4769611000000003E-3</v>
      </c>
      <c r="AP37" s="67">
        <v>0.17411882149999999</v>
      </c>
      <c r="AQ37" s="67">
        <v>4.9254624300000001E-2</v>
      </c>
      <c r="AR37" s="67">
        <v>8.9240903400000002E-2</v>
      </c>
      <c r="AS37" s="67">
        <v>0.22186484449999999</v>
      </c>
      <c r="AT37" s="67">
        <v>267.14400000000001</v>
      </c>
      <c r="AU37" s="67">
        <v>0.47854514710000001</v>
      </c>
      <c r="AV37" s="67">
        <v>0.52145485290000004</v>
      </c>
      <c r="AW37" s="67">
        <v>0.21753450439999999</v>
      </c>
      <c r="AX37" s="67">
        <v>7.5003796900000003E-2</v>
      </c>
      <c r="AY37" s="67">
        <v>2.3331254999999999E-3</v>
      </c>
      <c r="AZ37" s="67">
        <v>0.52388836080000001</v>
      </c>
      <c r="BA37" s="67">
        <v>2.0665237725000001</v>
      </c>
      <c r="BB37" s="67">
        <v>-6.6929999999999996</v>
      </c>
      <c r="BC37" s="67">
        <v>-1.7275272000000001E-2</v>
      </c>
      <c r="BD37" s="67">
        <v>13.925000000000001</v>
      </c>
      <c r="BE37" s="67">
        <v>-2.7044358000000001E-2</v>
      </c>
      <c r="BF37" s="67">
        <v>-0.13027772800000001</v>
      </c>
      <c r="BG37" s="33">
        <v>0.2391401165</v>
      </c>
      <c r="BH37" s="33">
        <v>0.26041144129999999</v>
      </c>
      <c r="BI37" s="33">
        <v>2.7377890200000001E-2</v>
      </c>
      <c r="BJ37" s="33">
        <v>50.59</v>
      </c>
      <c r="BK37" s="33">
        <v>25.833600000000001</v>
      </c>
      <c r="BL37" s="33">
        <v>54.095399999999998</v>
      </c>
      <c r="BM37" s="33">
        <v>1.3872217500000001E-2</v>
      </c>
      <c r="BN37" s="33">
        <v>58.817191440999999</v>
      </c>
      <c r="BO37" s="33">
        <v>0</v>
      </c>
      <c r="BP37" s="33">
        <v>20.118301067000001</v>
      </c>
      <c r="BQ37" s="33">
        <v>0.1611429902</v>
      </c>
      <c r="BR37" s="33">
        <v>0</v>
      </c>
      <c r="BS37" s="33">
        <v>-5.5118633E-2</v>
      </c>
      <c r="BT37" s="33">
        <v>4.29934202E-2</v>
      </c>
      <c r="BU37" s="33">
        <v>2.0709802100000001E-2</v>
      </c>
      <c r="BV37" s="33">
        <v>0.1691756901</v>
      </c>
      <c r="BW37" s="33">
        <v>7.3034106299999998E-2</v>
      </c>
      <c r="BX37" s="33">
        <v>15.077999999999999</v>
      </c>
      <c r="BY37" s="33">
        <v>38.698890374000001</v>
      </c>
    </row>
    <row r="38" spans="2:77" x14ac:dyDescent="0.2">
      <c r="B38" s="33">
        <v>2540</v>
      </c>
      <c r="C38" s="33" t="s">
        <v>92</v>
      </c>
      <c r="D38" s="33">
        <v>87</v>
      </c>
      <c r="E38" s="33">
        <v>20081231</v>
      </c>
      <c r="F38" s="67">
        <v>1088.9760000000001</v>
      </c>
      <c r="G38" s="67">
        <v>24.917999999999999</v>
      </c>
      <c r="H38" s="67">
        <v>27.806999999999999</v>
      </c>
      <c r="I38" s="67">
        <v>64.293999999999997</v>
      </c>
      <c r="J38" s="67">
        <v>381.238</v>
      </c>
      <c r="K38" s="67">
        <v>46.651000000000003</v>
      </c>
      <c r="L38" s="67">
        <v>5.6719999999999997</v>
      </c>
      <c r="M38" s="67">
        <v>0</v>
      </c>
      <c r="N38" s="67">
        <v>-48.325000000000003</v>
      </c>
      <c r="O38" s="67">
        <v>0.79700000000000004</v>
      </c>
      <c r="P38" s="67">
        <v>104.74299999999999</v>
      </c>
      <c r="Q38" s="67">
        <v>-57.838999999999999</v>
      </c>
      <c r="R38" s="67">
        <v>131.91200000000001</v>
      </c>
      <c r="S38" s="67">
        <v>-48.689</v>
      </c>
      <c r="T38" s="67">
        <v>95.8</v>
      </c>
      <c r="U38" s="67">
        <v>676.17700000000002</v>
      </c>
      <c r="V38" s="67">
        <v>782.90499999999997</v>
      </c>
      <c r="W38" s="67">
        <v>0.3</v>
      </c>
      <c r="X38" s="67">
        <v>0</v>
      </c>
      <c r="Y38" s="67">
        <v>97.015000000000001</v>
      </c>
      <c r="Z38" s="67">
        <v>26.295999999999999</v>
      </c>
      <c r="AA38" s="67">
        <v>104.44</v>
      </c>
      <c r="AB38" s="67">
        <v>5.5511149999999998E-17</v>
      </c>
      <c r="AC38" s="67">
        <v>8.7789999999999999</v>
      </c>
      <c r="AD38" s="67">
        <v>0</v>
      </c>
      <c r="AE38" s="67">
        <v>0</v>
      </c>
      <c r="AF38" s="67">
        <v>0</v>
      </c>
      <c r="AG38" s="67">
        <v>0</v>
      </c>
      <c r="AH38" s="67">
        <v>47.332000000000001</v>
      </c>
      <c r="AI38" s="67">
        <v>5.6843420000000003E-14</v>
      </c>
      <c r="AJ38" s="67">
        <v>0.4</v>
      </c>
      <c r="AK38" s="67">
        <v>0</v>
      </c>
      <c r="AL38" s="67">
        <v>0.15465959369999999</v>
      </c>
      <c r="AM38" s="67">
        <v>57.386000000000003</v>
      </c>
      <c r="AN38" s="67">
        <v>9.1103277299999993E-2</v>
      </c>
      <c r="AO38" s="67">
        <v>-8.6890017999999999E-2</v>
      </c>
      <c r="AP38" s="67">
        <v>0.25537395480000002</v>
      </c>
      <c r="AQ38" s="67">
        <v>4.3795620399999999E-2</v>
      </c>
      <c r="AR38" s="67">
        <v>9.7516486200000002E-2</v>
      </c>
      <c r="AS38" s="67">
        <v>0.21168556350000001</v>
      </c>
      <c r="AT38" s="67">
        <v>258.39999999999998</v>
      </c>
      <c r="AU38" s="67">
        <v>0.46133715879999998</v>
      </c>
      <c r="AV38" s="67">
        <v>0.53866284119999996</v>
      </c>
      <c r="AW38" s="67">
        <v>0.2162370736</v>
      </c>
      <c r="AX38" s="67">
        <v>2.03244164E-2</v>
      </c>
      <c r="AY38" s="67">
        <v>-6.5473903E-2</v>
      </c>
      <c r="AZ38" s="67">
        <v>0.56994499310000002</v>
      </c>
      <c r="BA38" s="67">
        <v>2.6041307694000002</v>
      </c>
      <c r="BB38" s="67">
        <v>-5.26</v>
      </c>
      <c r="BC38" s="67">
        <v>-1.1466433999999999E-2</v>
      </c>
      <c r="BD38" s="67">
        <v>13.491</v>
      </c>
      <c r="BE38" s="67">
        <v>-2.7024462999999999E-2</v>
      </c>
      <c r="BF38" s="67">
        <v>-0.14011528400000001</v>
      </c>
      <c r="BG38" s="33">
        <v>0.2231519978</v>
      </c>
      <c r="BH38" s="33">
        <v>0.20972170549999999</v>
      </c>
      <c r="BI38" s="33">
        <v>2.0084291300000001E-2</v>
      </c>
      <c r="BJ38" s="33">
        <v>47.295999999999999</v>
      </c>
      <c r="BK38" s="33">
        <v>19.220600000000001</v>
      </c>
      <c r="BL38" s="33">
        <v>52.917200000000001</v>
      </c>
      <c r="BM38" s="33">
        <v>7.8882365400000001E-2</v>
      </c>
      <c r="BN38" s="33">
        <v>60.251148958999998</v>
      </c>
      <c r="BO38" s="33">
        <v>1.0929326454999999</v>
      </c>
      <c r="BP38" s="33">
        <v>17.934192020000001</v>
      </c>
      <c r="BQ38" s="33">
        <v>0.16507164099999999</v>
      </c>
      <c r="BR38" s="33">
        <v>2.9943359999999998E-3</v>
      </c>
      <c r="BS38" s="33">
        <v>-4.9134773E-2</v>
      </c>
      <c r="BT38" s="33">
        <v>4.5660989499999999E-2</v>
      </c>
      <c r="BU38" s="33">
        <v>8.9565610000000003E-4</v>
      </c>
      <c r="BV38" s="33">
        <v>0.17846072130000001</v>
      </c>
      <c r="BW38" s="33">
        <v>6.1908269500000002E-2</v>
      </c>
      <c r="BX38" s="33">
        <v>15.548999999999999</v>
      </c>
      <c r="BY38" s="33">
        <v>43.409889585000002</v>
      </c>
    </row>
    <row r="39" spans="2:77" x14ac:dyDescent="0.2">
      <c r="B39" s="33">
        <v>2540</v>
      </c>
      <c r="C39" s="33" t="s">
        <v>93</v>
      </c>
      <c r="D39" s="33">
        <v>83</v>
      </c>
      <c r="E39" s="33">
        <v>20090331</v>
      </c>
      <c r="F39" s="67">
        <v>1275.877</v>
      </c>
      <c r="G39" s="67">
        <v>29.9</v>
      </c>
      <c r="H39" s="67">
        <v>25.533000000000001</v>
      </c>
      <c r="I39" s="67">
        <v>71.3</v>
      </c>
      <c r="J39" s="67">
        <v>466.54199999999997</v>
      </c>
      <c r="K39" s="67">
        <v>48.536000000000001</v>
      </c>
      <c r="L39" s="67">
        <v>5.5350000000000001</v>
      </c>
      <c r="M39" s="67">
        <v>0</v>
      </c>
      <c r="N39" s="67">
        <v>-37.368000000000002</v>
      </c>
      <c r="O39" s="67">
        <v>0</v>
      </c>
      <c r="P39" s="67">
        <v>85.572000000000003</v>
      </c>
      <c r="Q39" s="67">
        <v>-41.045999999999999</v>
      </c>
      <c r="R39" s="67">
        <v>141.47999999999999</v>
      </c>
      <c r="S39" s="67">
        <v>-50.749000000000002</v>
      </c>
      <c r="T39" s="67">
        <v>84.63</v>
      </c>
      <c r="U39" s="67">
        <v>748.65499999999997</v>
      </c>
      <c r="V39" s="67">
        <v>202.10749999999999</v>
      </c>
      <c r="W39" s="67">
        <v>0.36299999999999999</v>
      </c>
      <c r="X39" s="67">
        <v>0</v>
      </c>
      <c r="Y39" s="67">
        <v>120.261</v>
      </c>
      <c r="Z39" s="67">
        <v>28.724</v>
      </c>
      <c r="AA39" s="67">
        <v>112.84699999999999</v>
      </c>
      <c r="AB39" s="67">
        <v>5.5511149999999998E-17</v>
      </c>
      <c r="AC39" s="67">
        <v>11.625999999999999</v>
      </c>
      <c r="AD39" s="67">
        <v>0</v>
      </c>
      <c r="AE39" s="67">
        <v>0</v>
      </c>
      <c r="AF39" s="67">
        <v>0</v>
      </c>
      <c r="AG39" s="67">
        <v>0</v>
      </c>
      <c r="AH39" s="67">
        <v>44.703000000000003</v>
      </c>
      <c r="AI39" s="67">
        <v>3.6948220000000001E-13</v>
      </c>
      <c r="AJ39" s="67">
        <v>1.9E-2</v>
      </c>
      <c r="AK39" s="67">
        <v>0</v>
      </c>
      <c r="AL39" s="67">
        <v>0.1563863663</v>
      </c>
      <c r="AM39" s="67">
        <v>61.997</v>
      </c>
      <c r="AN39" s="67">
        <v>9.8824283299999996E-2</v>
      </c>
      <c r="AO39" s="67">
        <v>-8.8856031000000002E-2</v>
      </c>
      <c r="AP39" s="67">
        <v>0.23480569470000001</v>
      </c>
      <c r="AQ39" s="67">
        <v>4.3407758099999999E-2</v>
      </c>
      <c r="AR39" s="67">
        <v>9.4906198400000003E-2</v>
      </c>
      <c r="AS39" s="67">
        <v>0.20902992109999999</v>
      </c>
      <c r="AT39" s="67">
        <v>290.15499999999997</v>
      </c>
      <c r="AU39" s="67">
        <v>0.45865379499999998</v>
      </c>
      <c r="AV39" s="67">
        <v>0.54134620499999997</v>
      </c>
      <c r="AW39" s="67">
        <v>0.208627865</v>
      </c>
      <c r="AX39" s="67">
        <v>-6.7407522999999997E-2</v>
      </c>
      <c r="AY39" s="67">
        <v>-5.8245347000000003E-2</v>
      </c>
      <c r="AZ39" s="67">
        <v>0.57228601749999997</v>
      </c>
      <c r="BA39" s="67">
        <v>2.0809758649000001</v>
      </c>
      <c r="BB39" s="67">
        <v>-2.6230000000000002</v>
      </c>
      <c r="BC39" s="67">
        <v>-5.5197500000000004E-3</v>
      </c>
      <c r="BD39" s="67">
        <v>10.933999999999999</v>
      </c>
      <c r="BE39" s="67">
        <v>-2.8874991999999999E-2</v>
      </c>
      <c r="BF39" s="67">
        <v>-0.124147116</v>
      </c>
      <c r="BG39" s="33">
        <v>0.214549671</v>
      </c>
      <c r="BH39" s="33">
        <v>0.20213514469999999</v>
      </c>
      <c r="BI39" s="33">
        <v>2.2239782100000001E-2</v>
      </c>
      <c r="BJ39" s="33">
        <v>33.027000000000001</v>
      </c>
      <c r="BK39" s="33">
        <v>12.9132</v>
      </c>
      <c r="BL39" s="33">
        <v>37.786263818000002</v>
      </c>
      <c r="BM39" s="33">
        <v>8.7095934799999997E-2</v>
      </c>
      <c r="BN39" s="33">
        <v>51.359090264000002</v>
      </c>
      <c r="BO39" s="33">
        <v>0</v>
      </c>
      <c r="BP39" s="33">
        <v>16.782553672999999</v>
      </c>
      <c r="BQ39" s="33">
        <v>0.1407098363</v>
      </c>
      <c r="BR39" s="33">
        <v>0</v>
      </c>
      <c r="BS39" s="33">
        <v>-4.5979599000000003E-2</v>
      </c>
      <c r="BT39" s="33">
        <v>4.2642545300000001E-2</v>
      </c>
      <c r="BU39" s="33">
        <v>7.3886799999999995E-4</v>
      </c>
      <c r="BV39" s="33">
        <v>0.17040304479999999</v>
      </c>
      <c r="BW39" s="33">
        <v>6.2327081800000003E-2</v>
      </c>
      <c r="BX39" s="33">
        <v>16.914999999999999</v>
      </c>
      <c r="BY39" s="33">
        <v>34.576536591999997</v>
      </c>
    </row>
    <row r="40" spans="2:77" x14ac:dyDescent="0.2">
      <c r="B40" s="33">
        <v>2540</v>
      </c>
      <c r="C40" s="33" t="s">
        <v>94</v>
      </c>
      <c r="D40" s="33">
        <v>82</v>
      </c>
      <c r="E40" s="33">
        <v>20090630</v>
      </c>
      <c r="F40" s="67">
        <v>1146.1420000000001</v>
      </c>
      <c r="G40" s="67">
        <v>25.405000000000001</v>
      </c>
      <c r="H40" s="67">
        <v>27.405000000000001</v>
      </c>
      <c r="I40" s="67">
        <v>73.075000000000003</v>
      </c>
      <c r="J40" s="67">
        <v>435.86099999999999</v>
      </c>
      <c r="K40" s="67">
        <v>46.802999999999997</v>
      </c>
      <c r="L40" s="67">
        <v>4.9589999999999996</v>
      </c>
      <c r="M40" s="67">
        <v>0</v>
      </c>
      <c r="N40" s="67">
        <v>-37.344000000000001</v>
      </c>
      <c r="O40" s="67">
        <v>1.7500000000000002E-2</v>
      </c>
      <c r="P40" s="67">
        <v>85.808999999999997</v>
      </c>
      <c r="Q40" s="67">
        <v>-37.622500000000002</v>
      </c>
      <c r="R40" s="67">
        <v>153.2765</v>
      </c>
      <c r="S40" s="67">
        <v>-43.350499999999997</v>
      </c>
      <c r="T40" s="67">
        <v>88.796999999999997</v>
      </c>
      <c r="U40" s="67">
        <v>733.42250000000001</v>
      </c>
      <c r="V40" s="67">
        <v>151.29400000000001</v>
      </c>
      <c r="W40" s="67">
        <v>0.53049999999999997</v>
      </c>
      <c r="X40" s="67">
        <v>0</v>
      </c>
      <c r="Y40" s="67">
        <v>119.30800000000001</v>
      </c>
      <c r="Z40" s="67">
        <v>23.6645</v>
      </c>
      <c r="AA40" s="67">
        <v>107.8925</v>
      </c>
      <c r="AB40" s="67">
        <v>5.5511149999999998E-17</v>
      </c>
      <c r="AC40" s="67">
        <v>10.3415</v>
      </c>
      <c r="AD40" s="67">
        <v>0</v>
      </c>
      <c r="AE40" s="67">
        <v>0</v>
      </c>
      <c r="AF40" s="67">
        <v>0</v>
      </c>
      <c r="AG40" s="67">
        <v>0</v>
      </c>
      <c r="AH40" s="67">
        <v>42.243000000000002</v>
      </c>
      <c r="AI40" s="67">
        <v>0.41599999999999998</v>
      </c>
      <c r="AJ40" s="67">
        <v>2.5000000000000001E-3</v>
      </c>
      <c r="AK40" s="67">
        <v>-0.39500000000000002</v>
      </c>
      <c r="AL40" s="67">
        <v>0.14366101110000001</v>
      </c>
      <c r="AM40" s="67">
        <v>52.317999999999998</v>
      </c>
      <c r="AN40" s="67">
        <v>8.4336530500000007E-2</v>
      </c>
      <c r="AO40" s="67">
        <v>-7.8536712999999994E-2</v>
      </c>
      <c r="AP40" s="67">
        <v>0.22259214220000001</v>
      </c>
      <c r="AQ40" s="67">
        <v>3.7726021200000001E-2</v>
      </c>
      <c r="AR40" s="67">
        <v>9.8465273000000006E-2</v>
      </c>
      <c r="AS40" s="67">
        <v>0.20777405979999999</v>
      </c>
      <c r="AT40" s="67">
        <v>300.23149999999998</v>
      </c>
      <c r="AU40" s="67">
        <v>0.45924018680000001</v>
      </c>
      <c r="AV40" s="67">
        <v>0.54075981319999999</v>
      </c>
      <c r="AW40" s="67">
        <v>0.21254047070000001</v>
      </c>
      <c r="AX40" s="67">
        <v>-0.12789065899999999</v>
      </c>
      <c r="AY40" s="67">
        <v>-5.8974938999999997E-2</v>
      </c>
      <c r="AZ40" s="67">
        <v>0.57178805740000005</v>
      </c>
      <c r="BA40" s="67">
        <v>2.2590546687000002</v>
      </c>
      <c r="BB40" s="67">
        <v>-10.7285</v>
      </c>
      <c r="BC40" s="67">
        <v>-3.5472611000000001E-2</v>
      </c>
      <c r="BD40" s="67">
        <v>10.9375</v>
      </c>
      <c r="BE40" s="67">
        <v>-2.6011721000000002E-2</v>
      </c>
      <c r="BF40" s="67">
        <v>-0.12093411599999999</v>
      </c>
      <c r="BG40" s="33">
        <v>0.2432466703</v>
      </c>
      <c r="BH40" s="33">
        <v>0.17885794220000001</v>
      </c>
      <c r="BI40" s="33">
        <v>1.8403704999999999E-2</v>
      </c>
      <c r="BJ40" s="33">
        <v>21.922999999999998</v>
      </c>
      <c r="BK40" s="33">
        <v>9.2111308665999996</v>
      </c>
      <c r="BL40" s="33">
        <v>27.042695411</v>
      </c>
      <c r="BM40" s="33">
        <v>8.4741751599999998E-2</v>
      </c>
      <c r="BN40" s="33">
        <v>54.737982525</v>
      </c>
      <c r="BO40" s="33">
        <v>1.7122094300000001E-2</v>
      </c>
      <c r="BP40" s="33">
        <v>19.334599443999998</v>
      </c>
      <c r="BQ40" s="33">
        <v>0.14996707540000001</v>
      </c>
      <c r="BR40" s="33">
        <v>4.6909800000000003E-5</v>
      </c>
      <c r="BS40" s="33">
        <v>-5.2971505000000002E-2</v>
      </c>
      <c r="BT40" s="33">
        <v>4.2222393300000001E-2</v>
      </c>
      <c r="BU40" s="33">
        <v>1.0322555999999999E-3</v>
      </c>
      <c r="BV40" s="33">
        <v>0.2044883935</v>
      </c>
      <c r="BW40" s="33">
        <v>5.2256718000000001E-2</v>
      </c>
      <c r="BX40" s="33">
        <v>12.1945</v>
      </c>
      <c r="BY40" s="33">
        <v>35.420505175000002</v>
      </c>
    </row>
    <row r="41" spans="2:77" x14ac:dyDescent="0.2">
      <c r="B41" s="33">
        <v>2540</v>
      </c>
      <c r="C41" s="33" t="s">
        <v>95</v>
      </c>
      <c r="D41" s="33">
        <v>82</v>
      </c>
      <c r="E41" s="33">
        <v>20090930</v>
      </c>
      <c r="F41" s="67">
        <v>1239.3820000000001</v>
      </c>
      <c r="G41" s="67">
        <v>27.875499999999999</v>
      </c>
      <c r="H41" s="67">
        <v>33.851999999999997</v>
      </c>
      <c r="I41" s="67">
        <v>83.279499999999999</v>
      </c>
      <c r="J41" s="67">
        <v>422.483</v>
      </c>
      <c r="K41" s="67">
        <v>46.314999999999998</v>
      </c>
      <c r="L41" s="67">
        <v>5.8644999999999996</v>
      </c>
      <c r="M41" s="67">
        <v>0</v>
      </c>
      <c r="N41" s="67">
        <v>-34.737000000000002</v>
      </c>
      <c r="O41" s="67">
        <v>0</v>
      </c>
      <c r="P41" s="67">
        <v>87.1755</v>
      </c>
      <c r="Q41" s="67">
        <v>-34.905999999999999</v>
      </c>
      <c r="R41" s="67">
        <v>148.26750000000001</v>
      </c>
      <c r="S41" s="67">
        <v>-38.761499999999998</v>
      </c>
      <c r="T41" s="67">
        <v>88.646000000000001</v>
      </c>
      <c r="U41" s="67">
        <v>699.96749999999997</v>
      </c>
      <c r="V41" s="67">
        <v>155.22800000000001</v>
      </c>
      <c r="W41" s="67">
        <v>0.41849999999999998</v>
      </c>
      <c r="X41" s="67">
        <v>0</v>
      </c>
      <c r="Y41" s="67">
        <v>116.6375</v>
      </c>
      <c r="Z41" s="67">
        <v>19.069500000000001</v>
      </c>
      <c r="AA41" s="67">
        <v>107.6725</v>
      </c>
      <c r="AB41" s="67">
        <v>5.5511149999999998E-17</v>
      </c>
      <c r="AC41" s="67">
        <v>9.0365000000000002</v>
      </c>
      <c r="AD41" s="67">
        <v>0</v>
      </c>
      <c r="AE41" s="67">
        <v>0</v>
      </c>
      <c r="AF41" s="67">
        <v>0</v>
      </c>
      <c r="AG41" s="67">
        <v>0</v>
      </c>
      <c r="AH41" s="67">
        <v>39.908499999999997</v>
      </c>
      <c r="AI41" s="67">
        <v>5.1070259999999996E-15</v>
      </c>
      <c r="AJ41" s="67">
        <v>6.3282710000000001E-14</v>
      </c>
      <c r="AK41" s="67">
        <v>0.97550000000000003</v>
      </c>
      <c r="AL41" s="67">
        <v>0.1471769611</v>
      </c>
      <c r="AM41" s="67">
        <v>66.666499999999999</v>
      </c>
      <c r="AN41" s="67">
        <v>8.7190952000000002E-2</v>
      </c>
      <c r="AO41" s="67">
        <v>-7.1287512999999997E-2</v>
      </c>
      <c r="AP41" s="67">
        <v>0.2163409845</v>
      </c>
      <c r="AQ41" s="67">
        <v>3.10555486E-2</v>
      </c>
      <c r="AR41" s="67">
        <v>0.11420210259999999</v>
      </c>
      <c r="AS41" s="67">
        <v>0.212628015</v>
      </c>
      <c r="AT41" s="67">
        <v>279.14800000000002</v>
      </c>
      <c r="AU41" s="67">
        <v>0.4684298013</v>
      </c>
      <c r="AV41" s="67">
        <v>0.5315701987</v>
      </c>
      <c r="AW41" s="67">
        <v>0.21183158690000001</v>
      </c>
      <c r="AX41" s="67">
        <v>-3.6592909E-2</v>
      </c>
      <c r="AY41" s="67">
        <v>-3.7539138E-2</v>
      </c>
      <c r="AZ41" s="67">
        <v>0.55689061920000005</v>
      </c>
      <c r="BA41" s="67">
        <v>2.2760815302999999</v>
      </c>
      <c r="BB41" s="67">
        <v>-10.346</v>
      </c>
      <c r="BC41" s="67">
        <v>-3.0046354000000001E-2</v>
      </c>
      <c r="BD41" s="67">
        <v>12.448499999999999</v>
      </c>
      <c r="BE41" s="67">
        <v>-3.0155367999999998E-2</v>
      </c>
      <c r="BF41" s="67">
        <v>-0.13689584799999999</v>
      </c>
      <c r="BG41" s="33">
        <v>0.2426743687</v>
      </c>
      <c r="BH41" s="33">
        <v>0.1824075819</v>
      </c>
      <c r="BI41" s="33">
        <v>9.0597799999999999E-3</v>
      </c>
      <c r="BJ41" s="33">
        <v>19.3035</v>
      </c>
      <c r="BK41" s="33">
        <v>10.6168</v>
      </c>
      <c r="BL41" s="33">
        <v>35.365999410999997</v>
      </c>
      <c r="BM41" s="33">
        <v>6.7612530599999998E-2</v>
      </c>
      <c r="BN41" s="33">
        <v>59.562150508999999</v>
      </c>
      <c r="BO41" s="33">
        <v>0</v>
      </c>
      <c r="BP41" s="33">
        <v>18.075811042000002</v>
      </c>
      <c r="BQ41" s="33">
        <v>0.16318397400000001</v>
      </c>
      <c r="BR41" s="33">
        <v>0</v>
      </c>
      <c r="BS41" s="33">
        <v>-4.9522770000000001E-2</v>
      </c>
      <c r="BT41" s="33">
        <v>4.7915534699999998E-2</v>
      </c>
      <c r="BU41" s="33">
        <v>9.5776599999999998E-4</v>
      </c>
      <c r="BV41" s="33">
        <v>0.21066105409999999</v>
      </c>
      <c r="BW41" s="33">
        <v>5.4101231999999999E-2</v>
      </c>
      <c r="BX41" s="33">
        <v>5.1689999999999996</v>
      </c>
      <c r="BY41" s="33">
        <v>41.486339467000001</v>
      </c>
    </row>
    <row r="42" spans="2:77" x14ac:dyDescent="0.2">
      <c r="B42" s="33">
        <v>2540</v>
      </c>
      <c r="C42" s="33" t="s">
        <v>96</v>
      </c>
      <c r="D42" s="33">
        <v>81</v>
      </c>
      <c r="E42" s="33">
        <v>20091231</v>
      </c>
      <c r="F42" s="67">
        <v>1393.442</v>
      </c>
      <c r="G42" s="67">
        <v>25.093</v>
      </c>
      <c r="H42" s="67">
        <v>39</v>
      </c>
      <c r="I42" s="67">
        <v>86.942999999999998</v>
      </c>
      <c r="J42" s="67">
        <v>430.23500000000001</v>
      </c>
      <c r="K42" s="67">
        <v>45.356000000000002</v>
      </c>
      <c r="L42" s="67">
        <v>6.2409999999999997</v>
      </c>
      <c r="M42" s="67">
        <v>0</v>
      </c>
      <c r="N42" s="67">
        <v>5.1970000000000001</v>
      </c>
      <c r="O42" s="67">
        <v>1.5549999999999999</v>
      </c>
      <c r="P42" s="67">
        <v>110.762</v>
      </c>
      <c r="Q42" s="67">
        <v>5.3979999999999997</v>
      </c>
      <c r="R42" s="67">
        <v>147.90700000000001</v>
      </c>
      <c r="S42" s="67">
        <v>6.835</v>
      </c>
      <c r="T42" s="67">
        <v>114.934</v>
      </c>
      <c r="U42" s="67">
        <v>725.17899999999997</v>
      </c>
      <c r="V42" s="67">
        <v>187.006</v>
      </c>
      <c r="W42" s="67">
        <v>2.6909999999999998</v>
      </c>
      <c r="X42" s="67">
        <v>0</v>
      </c>
      <c r="Y42" s="67">
        <v>113.30500000000001</v>
      </c>
      <c r="Z42" s="67">
        <v>19.103999999999999</v>
      </c>
      <c r="AA42" s="67">
        <v>105.43600000000001</v>
      </c>
      <c r="AB42" s="67">
        <v>7.1054269999999997E-15</v>
      </c>
      <c r="AC42" s="67">
        <v>9.8740000000000006</v>
      </c>
      <c r="AD42" s="67">
        <v>0</v>
      </c>
      <c r="AE42" s="67">
        <v>0</v>
      </c>
      <c r="AF42" s="67">
        <v>0</v>
      </c>
      <c r="AG42" s="67">
        <v>0</v>
      </c>
      <c r="AH42" s="67">
        <v>39.235999999999997</v>
      </c>
      <c r="AI42" s="67">
        <v>8.8817839999999996E-16</v>
      </c>
      <c r="AJ42" s="67">
        <v>0</v>
      </c>
      <c r="AK42" s="67">
        <v>3.0430000000000001</v>
      </c>
      <c r="AL42" s="67">
        <v>0.1285742061</v>
      </c>
      <c r="AM42" s="67">
        <v>53.889000000000003</v>
      </c>
      <c r="AN42" s="67">
        <v>7.9451557899999997E-2</v>
      </c>
      <c r="AO42" s="67">
        <v>1.7403531400000002E-2</v>
      </c>
      <c r="AP42" s="67">
        <v>0.13365722029999999</v>
      </c>
      <c r="AQ42" s="67">
        <v>2.6405715499999999E-2</v>
      </c>
      <c r="AR42" s="67">
        <v>0.1133764125</v>
      </c>
      <c r="AS42" s="67">
        <v>0.22521527080000001</v>
      </c>
      <c r="AT42" s="67">
        <v>283.46699999999998</v>
      </c>
      <c r="AU42" s="67">
        <v>0.4659332611</v>
      </c>
      <c r="AV42" s="67">
        <v>0.5340667389</v>
      </c>
      <c r="AW42" s="67">
        <v>0.20429311620000001</v>
      </c>
      <c r="AX42" s="67">
        <v>4.7370822799999997E-2</v>
      </c>
      <c r="AY42" s="67">
        <v>1.03722207E-2</v>
      </c>
      <c r="AZ42" s="67">
        <v>0.55357632349999997</v>
      </c>
      <c r="BA42" s="67">
        <v>2.5239137950999999</v>
      </c>
      <c r="BB42" s="67">
        <v>-8.2530000000000001</v>
      </c>
      <c r="BC42" s="67">
        <v>-2.2190372999999999E-2</v>
      </c>
      <c r="BD42" s="67">
        <v>9.8559999999999999</v>
      </c>
      <c r="BE42" s="67">
        <v>-2.6062213000000001E-2</v>
      </c>
      <c r="BF42" s="67">
        <v>-0.15387039999999999</v>
      </c>
      <c r="BG42" s="33">
        <v>0.24740564409999999</v>
      </c>
      <c r="BH42" s="33">
        <v>0.27580643490000001</v>
      </c>
      <c r="BI42" s="33">
        <v>1.3879385E-3</v>
      </c>
      <c r="BJ42" s="33">
        <v>25.279</v>
      </c>
      <c r="BK42" s="33">
        <v>17.002400000000002</v>
      </c>
      <c r="BL42" s="33">
        <v>47.115172414</v>
      </c>
      <c r="BM42" s="33">
        <v>1.37971419E-2</v>
      </c>
      <c r="BN42" s="33">
        <v>66.513782066000005</v>
      </c>
      <c r="BO42" s="33">
        <v>1.4464504594000001</v>
      </c>
      <c r="BP42" s="33">
        <v>16.347227571000001</v>
      </c>
      <c r="BQ42" s="33">
        <v>0.18222953989999999</v>
      </c>
      <c r="BR42" s="33">
        <v>3.9628780000000004E-3</v>
      </c>
      <c r="BS42" s="33">
        <v>-4.4786924999999998E-2</v>
      </c>
      <c r="BT42" s="33">
        <v>3.9441473099999999E-2</v>
      </c>
      <c r="BU42" s="33">
        <v>8.4191853999999993E-3</v>
      </c>
      <c r="BV42" s="33">
        <v>0.21258074330000001</v>
      </c>
      <c r="BW42" s="33">
        <v>5.8176011200000002E-2</v>
      </c>
      <c r="BX42" s="33">
        <v>1.075</v>
      </c>
      <c r="BY42" s="33">
        <v>51.613004953999997</v>
      </c>
    </row>
    <row r="43" spans="2:77" x14ac:dyDescent="0.2">
      <c r="B43" s="33">
        <v>2540</v>
      </c>
      <c r="C43" s="33" t="s">
        <v>97</v>
      </c>
      <c r="D43" s="33">
        <v>79</v>
      </c>
      <c r="E43" s="33">
        <v>20100331</v>
      </c>
      <c r="F43" s="67">
        <v>1392.9480000000001</v>
      </c>
      <c r="G43" s="67">
        <v>28.588999999999999</v>
      </c>
      <c r="H43" s="67">
        <v>43.512999999999998</v>
      </c>
      <c r="I43" s="67">
        <v>91.888000000000005</v>
      </c>
      <c r="J43" s="67">
        <v>422.923</v>
      </c>
      <c r="K43" s="67">
        <v>44.398000000000003</v>
      </c>
      <c r="L43" s="67">
        <v>6.0529999999999999</v>
      </c>
      <c r="M43" s="67">
        <v>0</v>
      </c>
      <c r="N43" s="67">
        <v>8.2880000000000003</v>
      </c>
      <c r="O43" s="67">
        <v>0</v>
      </c>
      <c r="P43" s="67">
        <v>93.495000000000005</v>
      </c>
      <c r="Q43" s="67">
        <v>9.4890000000000008</v>
      </c>
      <c r="R43" s="67">
        <v>144.53700000000001</v>
      </c>
      <c r="S43" s="67">
        <v>14.916</v>
      </c>
      <c r="T43" s="67">
        <v>123.876</v>
      </c>
      <c r="U43" s="67">
        <v>689.26599999999996</v>
      </c>
      <c r="V43" s="67">
        <v>197.84100000000001</v>
      </c>
      <c r="W43" s="67">
        <v>4.3010000000000002</v>
      </c>
      <c r="X43" s="67">
        <v>0</v>
      </c>
      <c r="Y43" s="67">
        <v>111.752</v>
      </c>
      <c r="Z43" s="67">
        <v>20.358000000000001</v>
      </c>
      <c r="AA43" s="67">
        <v>107.13200000000001</v>
      </c>
      <c r="AB43" s="67">
        <v>4.2632559999999997E-14</v>
      </c>
      <c r="AC43" s="67">
        <v>10.454000000000001</v>
      </c>
      <c r="AD43" s="67">
        <v>0</v>
      </c>
      <c r="AE43" s="67">
        <v>0</v>
      </c>
      <c r="AF43" s="67">
        <v>0</v>
      </c>
      <c r="AG43" s="67">
        <v>0</v>
      </c>
      <c r="AH43" s="67">
        <v>41.34</v>
      </c>
      <c r="AI43" s="67">
        <v>1.7763570000000001E-15</v>
      </c>
      <c r="AJ43" s="67">
        <v>0</v>
      </c>
      <c r="AK43" s="67">
        <v>2.3719999999999999</v>
      </c>
      <c r="AL43" s="67">
        <v>0.1365457668</v>
      </c>
      <c r="AM43" s="67">
        <v>52.432000000000002</v>
      </c>
      <c r="AN43" s="67">
        <v>9.2317651400000006E-2</v>
      </c>
      <c r="AO43" s="67">
        <v>2.8229172899999998E-2</v>
      </c>
      <c r="AP43" s="67">
        <v>0.1087502113</v>
      </c>
      <c r="AQ43" s="67">
        <v>2.61044177E-2</v>
      </c>
      <c r="AR43" s="67">
        <v>0.11922416</v>
      </c>
      <c r="AS43" s="67">
        <v>0.22105775429999999</v>
      </c>
      <c r="AT43" s="67">
        <v>267.7</v>
      </c>
      <c r="AU43" s="67">
        <v>0.47387929229999998</v>
      </c>
      <c r="AV43" s="67">
        <v>0.52612070769999997</v>
      </c>
      <c r="AW43" s="67">
        <v>0.2032806093</v>
      </c>
      <c r="AX43" s="67">
        <v>5.5708943699999999E-2</v>
      </c>
      <c r="AY43" s="67">
        <v>1.56299235E-2</v>
      </c>
      <c r="AZ43" s="67">
        <v>0.58766446169999997</v>
      </c>
      <c r="BA43" s="67">
        <v>2.6378829332999998</v>
      </c>
      <c r="BB43" s="67">
        <v>-11.756</v>
      </c>
      <c r="BC43" s="67">
        <v>-2.9089212E-2</v>
      </c>
      <c r="BD43" s="67">
        <v>10.72</v>
      </c>
      <c r="BE43" s="67">
        <v>-2.6104418000000001E-2</v>
      </c>
      <c r="BF43" s="67">
        <v>-0.133690001</v>
      </c>
      <c r="BG43" s="33">
        <v>0.2501469664</v>
      </c>
      <c r="BH43" s="33">
        <v>0.28765355170000001</v>
      </c>
      <c r="BI43" s="33">
        <v>1.5686274999999999E-3</v>
      </c>
      <c r="BJ43" s="33">
        <v>30.273</v>
      </c>
      <c r="BK43" s="33">
        <v>18.7864</v>
      </c>
      <c r="BL43" s="33">
        <v>53.348799999999997</v>
      </c>
      <c r="BM43" s="33">
        <v>1.62446121E-2</v>
      </c>
      <c r="BN43" s="33">
        <v>60.384994710000001</v>
      </c>
      <c r="BO43" s="33">
        <v>0</v>
      </c>
      <c r="BP43" s="33">
        <v>23.546441220999998</v>
      </c>
      <c r="BQ43" s="33">
        <v>0.16543834169999999</v>
      </c>
      <c r="BR43" s="33">
        <v>0</v>
      </c>
      <c r="BS43" s="33">
        <v>-6.4510797999999994E-2</v>
      </c>
      <c r="BT43" s="33">
        <v>4.1165941300000002E-2</v>
      </c>
      <c r="BU43" s="33">
        <v>1.26761341E-2</v>
      </c>
      <c r="BV43" s="33">
        <v>0.2113664147</v>
      </c>
      <c r="BW43" s="33">
        <v>5.8950129499999997E-2</v>
      </c>
      <c r="BX43" s="33">
        <v>0.44</v>
      </c>
      <c r="BY43" s="33">
        <v>36.838553488999999</v>
      </c>
    </row>
    <row r="44" spans="2:77" x14ac:dyDescent="0.2">
      <c r="B44" s="33">
        <v>2540</v>
      </c>
      <c r="C44" s="33" t="s">
        <v>98</v>
      </c>
      <c r="D44" s="33">
        <v>79</v>
      </c>
      <c r="E44" s="33">
        <v>20100630</v>
      </c>
      <c r="F44" s="67">
        <v>1322.49</v>
      </c>
      <c r="G44" s="67">
        <v>34.082999999999998</v>
      </c>
      <c r="H44" s="67">
        <v>38.192</v>
      </c>
      <c r="I44" s="67">
        <v>84.95</v>
      </c>
      <c r="J44" s="67">
        <v>424.42399999999998</v>
      </c>
      <c r="K44" s="67">
        <v>45.37</v>
      </c>
      <c r="L44" s="67">
        <v>5.8810000000000002</v>
      </c>
      <c r="M44" s="67">
        <v>0</v>
      </c>
      <c r="N44" s="67">
        <v>22.359000000000002</v>
      </c>
      <c r="O44" s="67">
        <v>0</v>
      </c>
      <c r="P44" s="67">
        <v>98.688999999999993</v>
      </c>
      <c r="Q44" s="67">
        <v>32.363</v>
      </c>
      <c r="R44" s="67">
        <v>143.47300000000001</v>
      </c>
      <c r="S44" s="67">
        <v>31.29</v>
      </c>
      <c r="T44" s="67">
        <v>120.15600000000001</v>
      </c>
      <c r="U44" s="67">
        <v>708.02499999999998</v>
      </c>
      <c r="V44" s="67">
        <v>198.99199999999999</v>
      </c>
      <c r="W44" s="67">
        <v>5.6740000000000004</v>
      </c>
      <c r="X44" s="67">
        <v>0</v>
      </c>
      <c r="Y44" s="67">
        <v>110.32</v>
      </c>
      <c r="Z44" s="67">
        <v>18.378</v>
      </c>
      <c r="AA44" s="67">
        <v>83.010999999999996</v>
      </c>
      <c r="AB44" s="67">
        <v>4.2632559999999997E-14</v>
      </c>
      <c r="AC44" s="67">
        <v>9.4429999999999996</v>
      </c>
      <c r="AD44" s="67">
        <v>0</v>
      </c>
      <c r="AE44" s="67">
        <v>0</v>
      </c>
      <c r="AF44" s="67">
        <v>0</v>
      </c>
      <c r="AG44" s="67">
        <v>0</v>
      </c>
      <c r="AH44" s="67">
        <v>45.164000000000001</v>
      </c>
      <c r="AI44" s="67">
        <v>1.7763570000000001E-15</v>
      </c>
      <c r="AJ44" s="67">
        <v>0</v>
      </c>
      <c r="AK44" s="67">
        <v>3.048</v>
      </c>
      <c r="AL44" s="67">
        <v>0.1398982091</v>
      </c>
      <c r="AM44" s="67">
        <v>56.881999999999998</v>
      </c>
      <c r="AN44" s="67">
        <v>9.9121646999999993E-2</v>
      </c>
      <c r="AO44" s="67">
        <v>3.7613470599999997E-2</v>
      </c>
      <c r="AP44" s="67">
        <v>0.1115434409</v>
      </c>
      <c r="AQ44" s="67">
        <v>2.89089864E-2</v>
      </c>
      <c r="AR44" s="67">
        <v>0.1085802619</v>
      </c>
      <c r="AS44" s="67">
        <v>0.22268775530000001</v>
      </c>
      <c r="AT44" s="67">
        <v>273.5</v>
      </c>
      <c r="AU44" s="67">
        <v>0.47181995339999999</v>
      </c>
      <c r="AV44" s="67">
        <v>0.52818004659999995</v>
      </c>
      <c r="AW44" s="67">
        <v>0.2032132002</v>
      </c>
      <c r="AX44" s="67">
        <v>7.06888247E-2</v>
      </c>
      <c r="AY44" s="67">
        <v>2.17381593E-2</v>
      </c>
      <c r="AZ44" s="67">
        <v>0.57545655539999996</v>
      </c>
      <c r="BA44" s="67">
        <v>2.5093753858999999</v>
      </c>
      <c r="BB44" s="67">
        <v>-12.079000000000001</v>
      </c>
      <c r="BC44" s="67">
        <v>-1.9995776E-2</v>
      </c>
      <c r="BD44" s="67">
        <v>11.423999999999999</v>
      </c>
      <c r="BE44" s="67">
        <v>-2.1721886999999999E-2</v>
      </c>
      <c r="BF44" s="67">
        <v>-0.126091275</v>
      </c>
      <c r="BG44" s="33">
        <v>0.2426835309</v>
      </c>
      <c r="BH44" s="33">
        <v>0.30463096960000002</v>
      </c>
      <c r="BI44" s="33">
        <v>5.6400742000000002E-3</v>
      </c>
      <c r="BJ44" s="33">
        <v>45.249000000000002</v>
      </c>
      <c r="BK44" s="33">
        <v>18.446200000000001</v>
      </c>
      <c r="BL44" s="33">
        <v>47.752000000000002</v>
      </c>
      <c r="BM44" s="33">
        <v>1.04884127E-2</v>
      </c>
      <c r="BN44" s="33">
        <v>66.112334840000003</v>
      </c>
      <c r="BO44" s="33">
        <v>0</v>
      </c>
      <c r="BP44" s="33">
        <v>22.319871261999999</v>
      </c>
      <c r="BQ44" s="33">
        <v>0.1811296845</v>
      </c>
      <c r="BR44" s="33">
        <v>0</v>
      </c>
      <c r="BS44" s="33">
        <v>-6.1150332000000002E-2</v>
      </c>
      <c r="BT44" s="33">
        <v>4.2121160599999999E-2</v>
      </c>
      <c r="BU44" s="33">
        <v>1.34618499E-2</v>
      </c>
      <c r="BV44" s="33">
        <v>0.20031269460000001</v>
      </c>
      <c r="BW44" s="33">
        <v>6.1291651799999999E-2</v>
      </c>
      <c r="BX44" s="33">
        <v>1.8240000000000001</v>
      </c>
      <c r="BY44" s="33">
        <v>43.792463578000003</v>
      </c>
    </row>
    <row r="45" spans="2:77" x14ac:dyDescent="0.2">
      <c r="B45" s="33">
        <v>2540</v>
      </c>
      <c r="C45" s="33" t="s">
        <v>99</v>
      </c>
      <c r="D45" s="33">
        <v>78</v>
      </c>
      <c r="E45" s="33">
        <v>20100930</v>
      </c>
      <c r="F45" s="67">
        <v>1424.261</v>
      </c>
      <c r="G45" s="67">
        <v>37.536999999999999</v>
      </c>
      <c r="H45" s="67">
        <v>34.180500000000002</v>
      </c>
      <c r="I45" s="67">
        <v>120.312</v>
      </c>
      <c r="J45" s="67">
        <v>446.43150000000003</v>
      </c>
      <c r="K45" s="67">
        <v>45.35</v>
      </c>
      <c r="L45" s="67">
        <v>6.1604999999999999</v>
      </c>
      <c r="M45" s="67">
        <v>0</v>
      </c>
      <c r="N45" s="67">
        <v>43.792000000000002</v>
      </c>
      <c r="O45" s="67">
        <v>0</v>
      </c>
      <c r="P45" s="67">
        <v>108.5475</v>
      </c>
      <c r="Q45" s="67">
        <v>46.667499999999997</v>
      </c>
      <c r="R45" s="67">
        <v>159.0915</v>
      </c>
      <c r="S45" s="67">
        <v>60.506</v>
      </c>
      <c r="T45" s="67">
        <v>122.45950000000001</v>
      </c>
      <c r="U45" s="67">
        <v>739.05100000000004</v>
      </c>
      <c r="V45" s="67">
        <v>267.95299999999997</v>
      </c>
      <c r="W45" s="67">
        <v>10.057</v>
      </c>
      <c r="X45" s="67">
        <v>0</v>
      </c>
      <c r="Y45" s="67">
        <v>111.82299999999999</v>
      </c>
      <c r="Z45" s="67">
        <v>17.692</v>
      </c>
      <c r="AA45" s="67">
        <v>85.948499999999996</v>
      </c>
      <c r="AB45" s="67">
        <v>3.9079849999999998E-14</v>
      </c>
      <c r="AC45" s="67">
        <v>8.2895000000000003</v>
      </c>
      <c r="AD45" s="67">
        <v>0</v>
      </c>
      <c r="AE45" s="67">
        <v>0</v>
      </c>
      <c r="AF45" s="67">
        <v>0</v>
      </c>
      <c r="AG45" s="67">
        <v>0</v>
      </c>
      <c r="AH45" s="67">
        <v>46.789000000000001</v>
      </c>
      <c r="AI45" s="67">
        <v>2.4424910000000002E-15</v>
      </c>
      <c r="AJ45" s="67">
        <v>0</v>
      </c>
      <c r="AK45" s="67">
        <v>4.8230000000000004</v>
      </c>
      <c r="AL45" s="67">
        <v>0.1444224036</v>
      </c>
      <c r="AM45" s="67">
        <v>60.661999999999999</v>
      </c>
      <c r="AN45" s="67">
        <v>9.7187745300000003E-2</v>
      </c>
      <c r="AO45" s="67">
        <v>6.1487997000000003E-2</v>
      </c>
      <c r="AP45" s="67">
        <v>8.96776252E-2</v>
      </c>
      <c r="AQ45" s="67">
        <v>3.1684874799999999E-2</v>
      </c>
      <c r="AR45" s="67">
        <v>0.14027440729999999</v>
      </c>
      <c r="AS45" s="67">
        <v>0.22809476140000001</v>
      </c>
      <c r="AT45" s="67">
        <v>300.10550000000001</v>
      </c>
      <c r="AU45" s="67">
        <v>0.45897717430000001</v>
      </c>
      <c r="AV45" s="67">
        <v>0.54102282570000004</v>
      </c>
      <c r="AW45" s="67">
        <v>0.20764303570000001</v>
      </c>
      <c r="AX45" s="67">
        <v>6.9007834899999995E-2</v>
      </c>
      <c r="AY45" s="67">
        <v>3.2989806599999998E-2</v>
      </c>
      <c r="AZ45" s="67">
        <v>0.55653651179999997</v>
      </c>
      <c r="BA45" s="67">
        <v>2.4080294538000002</v>
      </c>
      <c r="BB45" s="67">
        <v>-9.5425000000000004</v>
      </c>
      <c r="BC45" s="67">
        <v>-1.8461555000000001E-2</v>
      </c>
      <c r="BD45" s="67">
        <v>13.958500000000001</v>
      </c>
      <c r="BE45" s="67">
        <v>-2.5935577000000001E-2</v>
      </c>
      <c r="BF45" s="67">
        <v>-0.14150021199999999</v>
      </c>
      <c r="BG45" s="33">
        <v>0.2465563167</v>
      </c>
      <c r="BH45" s="33">
        <v>0.30078884230000003</v>
      </c>
      <c r="BI45" s="33">
        <v>6.1376243999999996E-3</v>
      </c>
      <c r="BJ45" s="33">
        <v>59.938499999999998</v>
      </c>
      <c r="BK45" s="33">
        <v>25.593748432000002</v>
      </c>
      <c r="BL45" s="33">
        <v>56.968632149000001</v>
      </c>
      <c r="BM45" s="33">
        <v>5.4315941000000001E-3</v>
      </c>
      <c r="BN45" s="33">
        <v>65.251827574999993</v>
      </c>
      <c r="BO45" s="33">
        <v>0</v>
      </c>
      <c r="BP45" s="33">
        <v>23.032071212000002</v>
      </c>
      <c r="BQ45" s="33">
        <v>0.1787721303</v>
      </c>
      <c r="BR45" s="33">
        <v>0</v>
      </c>
      <c r="BS45" s="33">
        <v>-6.3101564999999998E-2</v>
      </c>
      <c r="BT45" s="33">
        <v>4.1376711400000002E-2</v>
      </c>
      <c r="BU45" s="33">
        <v>2.3079086200000001E-2</v>
      </c>
      <c r="BV45" s="33">
        <v>0.1917923557</v>
      </c>
      <c r="BW45" s="33">
        <v>6.8332397899999994E-2</v>
      </c>
      <c r="BX45" s="33">
        <v>2.335</v>
      </c>
      <c r="BY45" s="33">
        <v>42.219756363000002</v>
      </c>
    </row>
    <row r="46" spans="2:77" x14ac:dyDescent="0.2">
      <c r="B46" s="33">
        <v>2540</v>
      </c>
      <c r="C46" s="33" t="s">
        <v>100</v>
      </c>
      <c r="D46" s="33">
        <v>80</v>
      </c>
      <c r="E46" s="33">
        <v>20101231</v>
      </c>
      <c r="F46" s="67">
        <v>1535.162</v>
      </c>
      <c r="G46" s="67">
        <v>40.146000000000001</v>
      </c>
      <c r="H46" s="67">
        <v>32.076500000000003</v>
      </c>
      <c r="I46" s="67">
        <v>118.3115</v>
      </c>
      <c r="J46" s="67">
        <v>482.41950000000003</v>
      </c>
      <c r="K46" s="67">
        <v>44.869</v>
      </c>
      <c r="L46" s="67">
        <v>8.4154999999999998</v>
      </c>
      <c r="M46" s="67">
        <v>0</v>
      </c>
      <c r="N46" s="67">
        <v>40.511000000000003</v>
      </c>
      <c r="O46" s="67">
        <v>0.68149999999999999</v>
      </c>
      <c r="P46" s="67">
        <v>135.56950000000001</v>
      </c>
      <c r="Q46" s="67">
        <v>43.766500000000001</v>
      </c>
      <c r="R46" s="67">
        <v>165.0575</v>
      </c>
      <c r="S46" s="67">
        <v>57.362000000000002</v>
      </c>
      <c r="T46" s="67">
        <v>150.804</v>
      </c>
      <c r="U46" s="67">
        <v>777.68399999999997</v>
      </c>
      <c r="V46" s="67">
        <v>208.28149999999999</v>
      </c>
      <c r="W46" s="67">
        <v>17.932500000000001</v>
      </c>
      <c r="X46" s="67">
        <v>0</v>
      </c>
      <c r="Y46" s="67">
        <v>111.0485</v>
      </c>
      <c r="Z46" s="67">
        <v>23.782</v>
      </c>
      <c r="AA46" s="67">
        <v>102.9</v>
      </c>
      <c r="AB46" s="67">
        <v>0.01</v>
      </c>
      <c r="AC46" s="67">
        <v>3.4744999999999999</v>
      </c>
      <c r="AD46" s="67">
        <v>0</v>
      </c>
      <c r="AE46" s="67">
        <v>0</v>
      </c>
      <c r="AF46" s="67">
        <v>0</v>
      </c>
      <c r="AG46" s="67">
        <v>0</v>
      </c>
      <c r="AH46" s="67">
        <v>39.244500000000002</v>
      </c>
      <c r="AI46" s="67">
        <v>2.4424910000000002E-15</v>
      </c>
      <c r="AJ46" s="67">
        <v>0</v>
      </c>
      <c r="AK46" s="67">
        <v>3.3065000000000002</v>
      </c>
      <c r="AL46" s="67">
        <v>0.15648751990000001</v>
      </c>
      <c r="AM46" s="67">
        <v>76.894499999999994</v>
      </c>
      <c r="AN46" s="67">
        <v>9.8351908200000004E-2</v>
      </c>
      <c r="AO46" s="67">
        <v>6.7588879300000002E-2</v>
      </c>
      <c r="AP46" s="67">
        <v>8.4954228199999995E-2</v>
      </c>
      <c r="AQ46" s="67">
        <v>3.4337706400000001E-2</v>
      </c>
      <c r="AR46" s="67">
        <v>0.1461050787</v>
      </c>
      <c r="AS46" s="67">
        <v>0.22630142219999999</v>
      </c>
      <c r="AT46" s="67">
        <v>312.77999999999997</v>
      </c>
      <c r="AU46" s="67">
        <v>0.45868639109999998</v>
      </c>
      <c r="AV46" s="67">
        <v>0.54131360890000002</v>
      </c>
      <c r="AW46" s="67">
        <v>0.20875324040000001</v>
      </c>
      <c r="AX46" s="67">
        <v>8.65117735E-2</v>
      </c>
      <c r="AY46" s="67">
        <v>3.45914711E-2</v>
      </c>
      <c r="AZ46" s="67">
        <v>0.56150553169999995</v>
      </c>
      <c r="BA46" s="67">
        <v>2.1092996973</v>
      </c>
      <c r="BB46" s="67">
        <v>-11.2125</v>
      </c>
      <c r="BC46" s="67">
        <v>-1.5834019000000001E-2</v>
      </c>
      <c r="BD46" s="67">
        <v>14.243499999999999</v>
      </c>
      <c r="BE46" s="67">
        <v>-2.3462296000000001E-2</v>
      </c>
      <c r="BF46" s="67">
        <v>-0.14706973600000001</v>
      </c>
      <c r="BG46" s="33">
        <v>0.2421354413</v>
      </c>
      <c r="BH46" s="33">
        <v>0.31735827599999999</v>
      </c>
      <c r="BI46" s="33">
        <v>7.6177247E-3</v>
      </c>
      <c r="BJ46" s="33">
        <v>68.457499999999996</v>
      </c>
      <c r="BK46" s="33">
        <v>26.34</v>
      </c>
      <c r="BL46" s="33">
        <v>52.514920635000003</v>
      </c>
      <c r="BM46" s="33">
        <v>3.8543549999999998E-3</v>
      </c>
      <c r="BN46" s="33">
        <v>65.443025468000002</v>
      </c>
      <c r="BO46" s="33">
        <v>0.79527473879999999</v>
      </c>
      <c r="BP46" s="33">
        <v>16.108292818999999</v>
      </c>
      <c r="BQ46" s="33">
        <v>0.17929596019999999</v>
      </c>
      <c r="BR46" s="33">
        <v>2.1788349E-3</v>
      </c>
      <c r="BS46" s="33">
        <v>-4.4132309000000002E-2</v>
      </c>
      <c r="BT46" s="33">
        <v>4.2580927099999999E-2</v>
      </c>
      <c r="BU46" s="33">
        <v>2.9190124200000001E-2</v>
      </c>
      <c r="BV46" s="33">
        <v>0.1786076107</v>
      </c>
      <c r="BW46" s="33">
        <v>6.9845983400000006E-2</v>
      </c>
      <c r="BX46" s="33">
        <v>3.6709999999999998</v>
      </c>
      <c r="BY46" s="33">
        <v>50.130007388000003</v>
      </c>
    </row>
    <row r="47" spans="2:77" x14ac:dyDescent="0.2">
      <c r="B47" s="33">
        <v>2540</v>
      </c>
      <c r="C47" s="33" t="s">
        <v>101</v>
      </c>
      <c r="D47" s="33">
        <v>78</v>
      </c>
      <c r="E47" s="33">
        <v>20110331</v>
      </c>
      <c r="F47" s="67">
        <v>1485.8019999999999</v>
      </c>
      <c r="G47" s="67">
        <v>39.26</v>
      </c>
      <c r="H47" s="67">
        <v>31.725000000000001</v>
      </c>
      <c r="I47" s="67">
        <v>111.92100000000001</v>
      </c>
      <c r="J47" s="67">
        <v>451.71199999999999</v>
      </c>
      <c r="K47" s="67">
        <v>39.372999999999998</v>
      </c>
      <c r="L47" s="67">
        <v>6.5979999999999999</v>
      </c>
      <c r="M47" s="67">
        <v>0</v>
      </c>
      <c r="N47" s="67">
        <v>37.408999999999999</v>
      </c>
      <c r="O47" s="67">
        <v>0</v>
      </c>
      <c r="P47" s="67">
        <v>98.825500000000005</v>
      </c>
      <c r="Q47" s="67">
        <v>41.149500000000003</v>
      </c>
      <c r="R47" s="67">
        <v>157.6215</v>
      </c>
      <c r="S47" s="67">
        <v>50.6175</v>
      </c>
      <c r="T47" s="67">
        <v>134.38900000000001</v>
      </c>
      <c r="U47" s="67">
        <v>772.21349999999995</v>
      </c>
      <c r="V47" s="67">
        <v>236.50450000000001</v>
      </c>
      <c r="W47" s="67">
        <v>14.743</v>
      </c>
      <c r="X47" s="67">
        <v>0</v>
      </c>
      <c r="Y47" s="67">
        <v>114.134</v>
      </c>
      <c r="Z47" s="67">
        <v>25.901</v>
      </c>
      <c r="AA47" s="67">
        <v>91.510999999999996</v>
      </c>
      <c r="AB47" s="67">
        <v>7.5999999999999998E-2</v>
      </c>
      <c r="AC47" s="67">
        <v>9.9454999999999991</v>
      </c>
      <c r="AD47" s="67">
        <v>0</v>
      </c>
      <c r="AE47" s="67">
        <v>0</v>
      </c>
      <c r="AF47" s="67">
        <v>0</v>
      </c>
      <c r="AG47" s="67">
        <v>0</v>
      </c>
      <c r="AH47" s="67">
        <v>36.136499999999998</v>
      </c>
      <c r="AI47" s="67">
        <v>5.1070259999999996E-15</v>
      </c>
      <c r="AJ47" s="67">
        <v>0</v>
      </c>
      <c r="AK47" s="67">
        <v>1.6285000000000001</v>
      </c>
      <c r="AL47" s="67">
        <v>0.14226146889999999</v>
      </c>
      <c r="AM47" s="67">
        <v>61.749499999999998</v>
      </c>
      <c r="AN47" s="67">
        <v>9.41143334E-2</v>
      </c>
      <c r="AO47" s="67">
        <v>6.1502676399999998E-2</v>
      </c>
      <c r="AP47" s="67">
        <v>8.5452886399999997E-2</v>
      </c>
      <c r="AQ47" s="67">
        <v>3.1022837899999999E-2</v>
      </c>
      <c r="AR47" s="67">
        <v>0.1228760758</v>
      </c>
      <c r="AS47" s="67">
        <v>0.22909690569999999</v>
      </c>
      <c r="AT47" s="67">
        <v>308.16849999999999</v>
      </c>
      <c r="AU47" s="67">
        <v>0.45067476560000003</v>
      </c>
      <c r="AV47" s="67">
        <v>0.54932523440000003</v>
      </c>
      <c r="AW47" s="67">
        <v>0.209729252</v>
      </c>
      <c r="AX47" s="67">
        <v>9.5280685500000004E-2</v>
      </c>
      <c r="AY47" s="67">
        <v>3.3189195300000002E-2</v>
      </c>
      <c r="AZ47" s="67">
        <v>0.55520312530000004</v>
      </c>
      <c r="BA47" s="67">
        <v>2.0318099916999999</v>
      </c>
      <c r="BB47" s="67">
        <v>-7.8460000000000001</v>
      </c>
      <c r="BC47" s="67">
        <v>-1.7737864999999998E-2</v>
      </c>
      <c r="BD47" s="67">
        <v>14.362500000000001</v>
      </c>
      <c r="BE47" s="67">
        <v>-2.6245397E-2</v>
      </c>
      <c r="BF47" s="67">
        <v>-0.13551601099999999</v>
      </c>
      <c r="BG47" s="33">
        <v>0.24683477039999999</v>
      </c>
      <c r="BH47" s="33">
        <v>0.30991776809999999</v>
      </c>
      <c r="BI47" s="33">
        <v>1.45186898E-2</v>
      </c>
      <c r="BJ47" s="33">
        <v>54.646000000000001</v>
      </c>
      <c r="BK47" s="33">
        <v>20.772251711999999</v>
      </c>
      <c r="BL47" s="33">
        <v>44.679934490000001</v>
      </c>
      <c r="BM47" s="33">
        <v>3.3904017000000002E-3</v>
      </c>
      <c r="BN47" s="33">
        <v>58.437095474000003</v>
      </c>
      <c r="BO47" s="33">
        <v>0</v>
      </c>
      <c r="BP47" s="33">
        <v>21.730521348</v>
      </c>
      <c r="BQ47" s="33">
        <v>0.1601016314</v>
      </c>
      <c r="BR47" s="33">
        <v>0</v>
      </c>
      <c r="BS47" s="33">
        <v>-5.9535675000000003E-2</v>
      </c>
      <c r="BT47" s="33">
        <v>4.27716738E-2</v>
      </c>
      <c r="BU47" s="33">
        <v>2.4352555800000002E-2</v>
      </c>
      <c r="BV47" s="33">
        <v>0.19145937669999999</v>
      </c>
      <c r="BW47" s="33">
        <v>7.0111530899999996E-2</v>
      </c>
      <c r="BX47" s="33">
        <v>8.23</v>
      </c>
      <c r="BY47" s="33">
        <v>36.706574126</v>
      </c>
    </row>
    <row r="48" spans="2:77" x14ac:dyDescent="0.2">
      <c r="B48" s="33">
        <v>2540</v>
      </c>
      <c r="C48" s="33" t="s">
        <v>102</v>
      </c>
      <c r="D48" s="33">
        <v>76</v>
      </c>
      <c r="E48" s="33">
        <v>20110630</v>
      </c>
      <c r="F48" s="67">
        <v>1485.8005000000001</v>
      </c>
      <c r="G48" s="67">
        <v>33.491999999999997</v>
      </c>
      <c r="H48" s="67">
        <v>36.392000000000003</v>
      </c>
      <c r="I48" s="67">
        <v>119.76949999999999</v>
      </c>
      <c r="J48" s="67">
        <v>476.51900000000001</v>
      </c>
      <c r="K48" s="67">
        <v>40.024000000000001</v>
      </c>
      <c r="L48" s="67">
        <v>5.6265000000000001</v>
      </c>
      <c r="M48" s="67">
        <v>0</v>
      </c>
      <c r="N48" s="67">
        <v>45.417000000000002</v>
      </c>
      <c r="O48" s="67">
        <v>0</v>
      </c>
      <c r="P48" s="67">
        <v>95.67</v>
      </c>
      <c r="Q48" s="67">
        <v>40.470999999999997</v>
      </c>
      <c r="R48" s="67">
        <v>152.059</v>
      </c>
      <c r="S48" s="67">
        <v>59.5565</v>
      </c>
      <c r="T48" s="67">
        <v>139.63</v>
      </c>
      <c r="U48" s="67">
        <v>775.34649999999999</v>
      </c>
      <c r="V48" s="67">
        <v>211.71549999999999</v>
      </c>
      <c r="W48" s="67">
        <v>10.119</v>
      </c>
      <c r="X48" s="67">
        <v>0</v>
      </c>
      <c r="Y48" s="67">
        <v>114.22450000000001</v>
      </c>
      <c r="Z48" s="67">
        <v>30.452999999999999</v>
      </c>
      <c r="AA48" s="67">
        <v>111.67749999999999</v>
      </c>
      <c r="AB48" s="67">
        <v>0.4</v>
      </c>
      <c r="AC48" s="67">
        <v>5.8914999999999997</v>
      </c>
      <c r="AD48" s="67">
        <v>0</v>
      </c>
      <c r="AE48" s="67">
        <v>0</v>
      </c>
      <c r="AF48" s="67">
        <v>0</v>
      </c>
      <c r="AG48" s="67">
        <v>0</v>
      </c>
      <c r="AH48" s="67">
        <v>38.902000000000001</v>
      </c>
      <c r="AI48" s="67">
        <v>2.4424910000000002E-15</v>
      </c>
      <c r="AJ48" s="67">
        <v>0</v>
      </c>
      <c r="AK48" s="67">
        <v>4.008</v>
      </c>
      <c r="AL48" s="67">
        <v>0.14389716899999999</v>
      </c>
      <c r="AM48" s="67">
        <v>66.331999999999994</v>
      </c>
      <c r="AN48" s="67">
        <v>9.4124237200000002E-2</v>
      </c>
      <c r="AO48" s="67">
        <v>6.9674670800000005E-2</v>
      </c>
      <c r="AP48" s="67">
        <v>8.3911059100000004E-2</v>
      </c>
      <c r="AQ48" s="67">
        <v>3.1996798200000003E-2</v>
      </c>
      <c r="AR48" s="67">
        <v>0.11841126759999999</v>
      </c>
      <c r="AS48" s="67">
        <v>0.22863945820000001</v>
      </c>
      <c r="AT48" s="67">
        <v>318.97199999999998</v>
      </c>
      <c r="AU48" s="67">
        <v>0.45442035860000002</v>
      </c>
      <c r="AV48" s="67">
        <v>0.54557964140000004</v>
      </c>
      <c r="AW48" s="67">
        <v>0.2015271783</v>
      </c>
      <c r="AX48" s="67">
        <v>0.1104625685</v>
      </c>
      <c r="AY48" s="67">
        <v>3.8406128300000002E-2</v>
      </c>
      <c r="AZ48" s="67">
        <v>0.57368129170000004</v>
      </c>
      <c r="BA48" s="67">
        <v>2.0344684735</v>
      </c>
      <c r="BB48" s="67">
        <v>-10.2155</v>
      </c>
      <c r="BC48" s="67">
        <v>-3.5292516000000003E-2</v>
      </c>
      <c r="BD48" s="67">
        <v>14.2735</v>
      </c>
      <c r="BE48" s="67">
        <v>-2.0693863E-2</v>
      </c>
      <c r="BF48" s="67">
        <v>-0.124903052</v>
      </c>
      <c r="BG48" s="33">
        <v>0.26393197460000001</v>
      </c>
      <c r="BH48" s="33">
        <v>0.28613599499999998</v>
      </c>
      <c r="BI48" s="33">
        <v>1.1950871700000001E-2</v>
      </c>
      <c r="BJ48" s="33">
        <v>62.124499999999998</v>
      </c>
      <c r="BK48" s="33">
        <v>18.6586</v>
      </c>
      <c r="BL48" s="33">
        <v>47.231600798000002</v>
      </c>
      <c r="BM48" s="33">
        <v>1.8041832000000001E-3</v>
      </c>
      <c r="BN48" s="33">
        <v>62.420454124000003</v>
      </c>
      <c r="BO48" s="33">
        <v>0</v>
      </c>
      <c r="BP48" s="33">
        <v>23.244987256999998</v>
      </c>
      <c r="BQ48" s="33">
        <v>0.17101494280000001</v>
      </c>
      <c r="BR48" s="33">
        <v>0</v>
      </c>
      <c r="BS48" s="33">
        <v>-6.3684897000000004E-2</v>
      </c>
      <c r="BT48" s="33">
        <v>3.9232528400000001E-2</v>
      </c>
      <c r="BU48" s="33">
        <v>2.2378263700000001E-2</v>
      </c>
      <c r="BV48" s="33">
        <v>0.20955691269999999</v>
      </c>
      <c r="BW48" s="33">
        <v>6.5075599900000003E-2</v>
      </c>
      <c r="BX48" s="33">
        <v>5.0205000000000002</v>
      </c>
      <c r="BY48" s="33">
        <v>39.175466866000001</v>
      </c>
    </row>
    <row r="49" spans="2:77" x14ac:dyDescent="0.2">
      <c r="B49" s="33">
        <v>2540</v>
      </c>
      <c r="C49" s="33" t="s">
        <v>103</v>
      </c>
      <c r="D49" s="33">
        <v>77</v>
      </c>
      <c r="E49" s="33">
        <v>20110930</v>
      </c>
      <c r="F49" s="67">
        <v>1614.6890000000001</v>
      </c>
      <c r="G49" s="67">
        <v>41.161999999999999</v>
      </c>
      <c r="H49" s="67">
        <v>41.582999999999998</v>
      </c>
      <c r="I49" s="67">
        <v>94.22</v>
      </c>
      <c r="J49" s="67">
        <v>452.387</v>
      </c>
      <c r="K49" s="67">
        <v>41.475000000000001</v>
      </c>
      <c r="L49" s="67">
        <v>4.7279999999999998</v>
      </c>
      <c r="M49" s="67">
        <v>0</v>
      </c>
      <c r="N49" s="67">
        <v>43.323999999999998</v>
      </c>
      <c r="O49" s="67">
        <v>0</v>
      </c>
      <c r="P49" s="67">
        <v>127.182</v>
      </c>
      <c r="Q49" s="67">
        <v>43.323999999999998</v>
      </c>
      <c r="R49" s="67">
        <v>177.45500000000001</v>
      </c>
      <c r="S49" s="67">
        <v>59.375</v>
      </c>
      <c r="T49" s="67">
        <v>151.10300000000001</v>
      </c>
      <c r="U49" s="67">
        <v>778.06600000000003</v>
      </c>
      <c r="V49" s="67">
        <v>241.101</v>
      </c>
      <c r="W49" s="67">
        <v>15.582000000000001</v>
      </c>
      <c r="X49" s="67">
        <v>0</v>
      </c>
      <c r="Y49" s="67">
        <v>117.369</v>
      </c>
      <c r="Z49" s="67">
        <v>30.286000000000001</v>
      </c>
      <c r="AA49" s="67">
        <v>103.175</v>
      </c>
      <c r="AB49" s="67">
        <v>0.51700000000000002</v>
      </c>
      <c r="AC49" s="67">
        <v>10.015000000000001</v>
      </c>
      <c r="AD49" s="67">
        <v>0</v>
      </c>
      <c r="AE49" s="67">
        <v>0</v>
      </c>
      <c r="AF49" s="67">
        <v>0</v>
      </c>
      <c r="AG49" s="67">
        <v>0</v>
      </c>
      <c r="AH49" s="67">
        <v>42.469000000000001</v>
      </c>
      <c r="AI49" s="67">
        <v>7.1054269999999997E-15</v>
      </c>
      <c r="AJ49" s="67">
        <v>8.3000000000000004E-2</v>
      </c>
      <c r="AK49" s="67">
        <v>-2.7149999999999999</v>
      </c>
      <c r="AL49" s="67">
        <v>0.13786969139999999</v>
      </c>
      <c r="AM49" s="67">
        <v>67.855000000000004</v>
      </c>
      <c r="AN49" s="67">
        <v>9.5358980199999999E-2</v>
      </c>
      <c r="AO49" s="67">
        <v>6.6253910400000005E-2</v>
      </c>
      <c r="AP49" s="67">
        <v>9.1764149399999995E-2</v>
      </c>
      <c r="AQ49" s="67">
        <v>3.4032647800000003E-2</v>
      </c>
      <c r="AR49" s="67">
        <v>0.13149089259999999</v>
      </c>
      <c r="AS49" s="67">
        <v>0.23285419509999999</v>
      </c>
      <c r="AT49" s="67">
        <v>397.613</v>
      </c>
      <c r="AU49" s="67">
        <v>0.47244200079999998</v>
      </c>
      <c r="AV49" s="67">
        <v>0.52755799920000002</v>
      </c>
      <c r="AW49" s="67">
        <v>0.20560083940000001</v>
      </c>
      <c r="AX49" s="67">
        <v>0.10611717399999999</v>
      </c>
      <c r="AY49" s="67">
        <v>3.7431549699999997E-2</v>
      </c>
      <c r="AZ49" s="67">
        <v>0.56839954439999996</v>
      </c>
      <c r="BA49" s="67">
        <v>2.1464557327999998</v>
      </c>
      <c r="BB49" s="67">
        <v>-9.6829999999999998</v>
      </c>
      <c r="BC49" s="67">
        <v>-3.1939628999999997E-2</v>
      </c>
      <c r="BD49" s="67">
        <v>15.54</v>
      </c>
      <c r="BE49" s="67">
        <v>-2.1224984999999998E-2</v>
      </c>
      <c r="BF49" s="67">
        <v>-0.12954027100000001</v>
      </c>
      <c r="BG49" s="33">
        <v>0.26479382439999999</v>
      </c>
      <c r="BH49" s="33">
        <v>0.27522558539999997</v>
      </c>
      <c r="BI49" s="33">
        <v>2.3352920100000001E-2</v>
      </c>
      <c r="BJ49" s="33">
        <v>64.200999999999993</v>
      </c>
      <c r="BK49" s="33">
        <v>20.989950090000001</v>
      </c>
      <c r="BL49" s="33">
        <v>49.312800000000003</v>
      </c>
      <c r="BM49" s="33">
        <v>3.4250257999999998E-3</v>
      </c>
      <c r="BN49" s="33">
        <v>62.502673598000001</v>
      </c>
      <c r="BO49" s="33">
        <v>0</v>
      </c>
      <c r="BP49" s="33">
        <v>18.777847725000001</v>
      </c>
      <c r="BQ49" s="33">
        <v>0.1712402016</v>
      </c>
      <c r="BR49" s="33">
        <v>0</v>
      </c>
      <c r="BS49" s="33">
        <v>-5.1446157999999999E-2</v>
      </c>
      <c r="BT49" s="33">
        <v>4.5594743200000003E-2</v>
      </c>
      <c r="BU49" s="33">
        <v>2.6811806000000001E-2</v>
      </c>
      <c r="BV49" s="33">
        <v>0.20394937069999999</v>
      </c>
      <c r="BW49" s="33">
        <v>6.4842628999999999E-2</v>
      </c>
      <c r="BX49" s="33">
        <v>7.2220000000000004</v>
      </c>
      <c r="BY49" s="33">
        <v>43.724825873</v>
      </c>
    </row>
    <row r="50" spans="2:77" x14ac:dyDescent="0.2">
      <c r="B50" s="33">
        <v>2540</v>
      </c>
      <c r="C50" s="33" t="s">
        <v>104</v>
      </c>
      <c r="D50" s="33">
        <v>78</v>
      </c>
      <c r="E50" s="33">
        <v>20111231</v>
      </c>
      <c r="F50" s="67">
        <v>1622.3025</v>
      </c>
      <c r="G50" s="67">
        <v>35.768999999999998</v>
      </c>
      <c r="H50" s="67">
        <v>42.274500000000003</v>
      </c>
      <c r="I50" s="67">
        <v>115.29649999999999</v>
      </c>
      <c r="J50" s="67">
        <v>435.56650000000002</v>
      </c>
      <c r="K50" s="67">
        <v>44.128999999999998</v>
      </c>
      <c r="L50" s="67">
        <v>8.5739999999999998</v>
      </c>
      <c r="M50" s="67">
        <v>0</v>
      </c>
      <c r="N50" s="67">
        <v>43.572000000000003</v>
      </c>
      <c r="O50" s="67">
        <v>0.114</v>
      </c>
      <c r="P50" s="67">
        <v>141.3245</v>
      </c>
      <c r="Q50" s="67">
        <v>43.572000000000003</v>
      </c>
      <c r="R50" s="67">
        <v>173.15799999999999</v>
      </c>
      <c r="S50" s="67">
        <v>53.5655</v>
      </c>
      <c r="T50" s="67">
        <v>164.0445</v>
      </c>
      <c r="U50" s="67">
        <v>776.44600000000003</v>
      </c>
      <c r="V50" s="67">
        <v>247.32</v>
      </c>
      <c r="W50" s="67">
        <v>18.953499999999998</v>
      </c>
      <c r="X50" s="67">
        <v>0</v>
      </c>
      <c r="Y50" s="67">
        <v>116.01900000000001</v>
      </c>
      <c r="Z50" s="67">
        <v>27.797499999999999</v>
      </c>
      <c r="AA50" s="67">
        <v>94.063999999999993</v>
      </c>
      <c r="AB50" s="67">
        <v>0.2515</v>
      </c>
      <c r="AC50" s="67">
        <v>10.038500000000001</v>
      </c>
      <c r="AD50" s="67">
        <v>0</v>
      </c>
      <c r="AE50" s="67">
        <v>0</v>
      </c>
      <c r="AF50" s="67">
        <v>0</v>
      </c>
      <c r="AG50" s="67">
        <v>0</v>
      </c>
      <c r="AH50" s="67">
        <v>40.442500000000003</v>
      </c>
      <c r="AI50" s="67">
        <v>0.25600000000000001</v>
      </c>
      <c r="AJ50" s="67">
        <v>0.219</v>
      </c>
      <c r="AK50" s="67">
        <v>-0.192</v>
      </c>
      <c r="AL50" s="67">
        <v>0.13723476479999999</v>
      </c>
      <c r="AM50" s="67">
        <v>59.039000000000001</v>
      </c>
      <c r="AN50" s="67">
        <v>9.7149833699999993E-2</v>
      </c>
      <c r="AO50" s="67">
        <v>5.72715632E-2</v>
      </c>
      <c r="AP50" s="67">
        <v>7.9256738199999996E-2</v>
      </c>
      <c r="AQ50" s="67">
        <v>3.2238229100000002E-2</v>
      </c>
      <c r="AR50" s="67">
        <v>0.1452730572</v>
      </c>
      <c r="AS50" s="67">
        <v>0.24156644290000001</v>
      </c>
      <c r="AT50" s="67">
        <v>372.11750000000001</v>
      </c>
      <c r="AU50" s="67">
        <v>0.459584455</v>
      </c>
      <c r="AV50" s="67">
        <v>0.540415545</v>
      </c>
      <c r="AW50" s="67">
        <v>0.21008770669999999</v>
      </c>
      <c r="AX50" s="67">
        <v>9.7683785800000006E-2</v>
      </c>
      <c r="AY50" s="67">
        <v>3.73106733E-2</v>
      </c>
      <c r="AZ50" s="67">
        <v>0.54430474630000003</v>
      </c>
      <c r="BA50" s="67">
        <v>2.0420294496000002</v>
      </c>
      <c r="BB50" s="67">
        <v>-7.532</v>
      </c>
      <c r="BC50" s="67">
        <v>-1.6449503000000001E-2</v>
      </c>
      <c r="BD50" s="67">
        <v>15.44</v>
      </c>
      <c r="BE50" s="67">
        <v>-2.5721951999999999E-2</v>
      </c>
      <c r="BF50" s="67">
        <v>-0.135896724</v>
      </c>
      <c r="BG50" s="33">
        <v>0.25801594639999997</v>
      </c>
      <c r="BH50" s="33">
        <v>0.3097750454</v>
      </c>
      <c r="BI50" s="33">
        <v>2.1859777100000002E-2</v>
      </c>
      <c r="BJ50" s="33">
        <v>60.513500000000001</v>
      </c>
      <c r="BK50" s="33">
        <v>27.485199999999999</v>
      </c>
      <c r="BL50" s="33">
        <v>49.200800000000001</v>
      </c>
      <c r="BM50" s="33">
        <v>4.4643100000000001E-4</v>
      </c>
      <c r="BN50" s="33">
        <v>66.350730303999995</v>
      </c>
      <c r="BO50" s="33">
        <v>0</v>
      </c>
      <c r="BP50" s="33">
        <v>16.042070627000001</v>
      </c>
      <c r="BQ50" s="33">
        <v>0.18178282279999999</v>
      </c>
      <c r="BR50" s="33">
        <v>0</v>
      </c>
      <c r="BS50" s="33">
        <v>-4.3950877999999999E-2</v>
      </c>
      <c r="BT50" s="33">
        <v>3.9483675000000003E-2</v>
      </c>
      <c r="BU50" s="33">
        <v>2.75242775E-2</v>
      </c>
      <c r="BV50" s="33">
        <v>0.19825343979999999</v>
      </c>
      <c r="BW50" s="33">
        <v>6.1757984699999997E-2</v>
      </c>
      <c r="BX50" s="33">
        <v>13.785500000000001</v>
      </c>
      <c r="BY50" s="33">
        <v>50.308659677000001</v>
      </c>
    </row>
    <row r="51" spans="2:77" x14ac:dyDescent="0.2">
      <c r="B51" s="33">
        <v>2540</v>
      </c>
      <c r="C51" s="33" t="s">
        <v>105</v>
      </c>
      <c r="D51" s="33">
        <v>79</v>
      </c>
      <c r="E51" s="33">
        <v>20120331</v>
      </c>
      <c r="F51" s="67">
        <v>1615.1869999999999</v>
      </c>
      <c r="G51" s="67">
        <v>36.950000000000003</v>
      </c>
      <c r="H51" s="67">
        <v>39.250999999999998</v>
      </c>
      <c r="I51" s="67">
        <v>107.199</v>
      </c>
      <c r="J51" s="67">
        <v>440.48</v>
      </c>
      <c r="K51" s="67">
        <v>45.115000000000002</v>
      </c>
      <c r="L51" s="67">
        <v>4.2830000000000004</v>
      </c>
      <c r="M51" s="67">
        <v>0</v>
      </c>
      <c r="N51" s="67">
        <v>35.722000000000001</v>
      </c>
      <c r="O51" s="67">
        <v>0</v>
      </c>
      <c r="P51" s="67">
        <v>103.917</v>
      </c>
      <c r="Q51" s="67">
        <v>36.298000000000002</v>
      </c>
      <c r="R51" s="67">
        <v>177.78399999999999</v>
      </c>
      <c r="S51" s="67">
        <v>48.381</v>
      </c>
      <c r="T51" s="67">
        <v>137.077</v>
      </c>
      <c r="U51" s="67">
        <v>805.053</v>
      </c>
      <c r="V51" s="67">
        <v>250.76599999999999</v>
      </c>
      <c r="W51" s="67">
        <v>19.8</v>
      </c>
      <c r="X51" s="67">
        <v>0</v>
      </c>
      <c r="Y51" s="67">
        <v>117.74</v>
      </c>
      <c r="Z51" s="67">
        <v>25.960999999999999</v>
      </c>
      <c r="AA51" s="67">
        <v>112.361</v>
      </c>
      <c r="AB51" s="67">
        <v>0.25800000000000001</v>
      </c>
      <c r="AC51" s="67">
        <v>9.8979999999999997</v>
      </c>
      <c r="AD51" s="67">
        <v>0</v>
      </c>
      <c r="AE51" s="67">
        <v>0</v>
      </c>
      <c r="AF51" s="67">
        <v>0</v>
      </c>
      <c r="AG51" s="67">
        <v>0</v>
      </c>
      <c r="AH51" s="67">
        <v>39.686</v>
      </c>
      <c r="AI51" s="67">
        <v>1.5609999999999999</v>
      </c>
      <c r="AJ51" s="67">
        <v>0.629</v>
      </c>
      <c r="AK51" s="67">
        <v>-0.59199999999999997</v>
      </c>
      <c r="AL51" s="67">
        <v>0.14149950059999999</v>
      </c>
      <c r="AM51" s="67">
        <v>77.066999999999993</v>
      </c>
      <c r="AN51" s="67">
        <v>8.5244847900000004E-2</v>
      </c>
      <c r="AO51" s="67">
        <v>5.4300526000000002E-2</v>
      </c>
      <c r="AP51" s="67">
        <v>8.7553695000000001E-2</v>
      </c>
      <c r="AQ51" s="67">
        <v>3.0594868899999999E-2</v>
      </c>
      <c r="AR51" s="67">
        <v>0.1246050054</v>
      </c>
      <c r="AS51" s="67">
        <v>0.23761530580000001</v>
      </c>
      <c r="AT51" s="67">
        <v>354.48599999999999</v>
      </c>
      <c r="AU51" s="67">
        <v>0.456235053</v>
      </c>
      <c r="AV51" s="67">
        <v>0.543764947</v>
      </c>
      <c r="AW51" s="67">
        <v>0.21861974719999999</v>
      </c>
      <c r="AX51" s="67">
        <v>9.4165262400000005E-2</v>
      </c>
      <c r="AY51" s="67">
        <v>4.2075069299999997E-2</v>
      </c>
      <c r="AZ51" s="67">
        <v>0.56321329460000003</v>
      </c>
      <c r="BA51" s="67">
        <v>2.0465909258999999</v>
      </c>
      <c r="BB51" s="67">
        <v>-7.8860000000000001</v>
      </c>
      <c r="BC51" s="67">
        <v>-2.6579357000000001E-2</v>
      </c>
      <c r="BD51" s="67">
        <v>15.128</v>
      </c>
      <c r="BE51" s="67">
        <v>-2.0537000999999999E-2</v>
      </c>
      <c r="BF51" s="67">
        <v>-0.124096374</v>
      </c>
      <c r="BG51" s="33">
        <v>0.264194663</v>
      </c>
      <c r="BH51" s="33">
        <v>0.29786242950000003</v>
      </c>
      <c r="BI51" s="33">
        <v>2.69567626E-2</v>
      </c>
      <c r="BJ51" s="33">
        <v>50.197000000000003</v>
      </c>
      <c r="BK51" s="33">
        <v>21.308399999999999</v>
      </c>
      <c r="BL51" s="33">
        <v>45.711903573000001</v>
      </c>
      <c r="BM51" s="33">
        <v>1.8351140999999999E-3</v>
      </c>
      <c r="BN51" s="33">
        <v>58.621050642</v>
      </c>
      <c r="BO51" s="33">
        <v>0</v>
      </c>
      <c r="BP51" s="33">
        <v>19.814998291999999</v>
      </c>
      <c r="BQ51" s="33">
        <v>0.16060561819999999</v>
      </c>
      <c r="BR51" s="33">
        <v>0</v>
      </c>
      <c r="BS51" s="33">
        <v>-5.4287666999999998E-2</v>
      </c>
      <c r="BT51" s="33">
        <v>3.9418813499999997E-2</v>
      </c>
      <c r="BU51" s="33">
        <v>2.6346930000000001E-2</v>
      </c>
      <c r="BV51" s="33">
        <v>0.20725286409999999</v>
      </c>
      <c r="BW51" s="33">
        <v>6.4749508900000002E-2</v>
      </c>
      <c r="BX51" s="33">
        <v>16.724</v>
      </c>
      <c r="BY51" s="33">
        <v>38.806052350000002</v>
      </c>
    </row>
    <row r="52" spans="2:77" x14ac:dyDescent="0.2">
      <c r="B52" s="33">
        <v>2540</v>
      </c>
      <c r="C52" s="33" t="s">
        <v>106</v>
      </c>
      <c r="D52" s="33">
        <v>79</v>
      </c>
      <c r="E52" s="33">
        <v>20120630</v>
      </c>
      <c r="F52" s="67">
        <v>1545.412</v>
      </c>
      <c r="G52" s="67">
        <v>35.305999999999997</v>
      </c>
      <c r="H52" s="67">
        <v>36.027999999999999</v>
      </c>
      <c r="I52" s="67">
        <v>85.796000000000006</v>
      </c>
      <c r="J52" s="67">
        <v>458.94600000000003</v>
      </c>
      <c r="K52" s="67">
        <v>44.529000000000003</v>
      </c>
      <c r="L52" s="67">
        <v>5.4470000000000001</v>
      </c>
      <c r="M52" s="67">
        <v>0</v>
      </c>
      <c r="N52" s="67">
        <v>29.234000000000002</v>
      </c>
      <c r="O52" s="67">
        <v>0</v>
      </c>
      <c r="P52" s="67">
        <v>112.996</v>
      </c>
      <c r="Q52" s="67">
        <v>29.234000000000002</v>
      </c>
      <c r="R52" s="67">
        <v>166.55199999999999</v>
      </c>
      <c r="S52" s="67">
        <v>41.024999999999999</v>
      </c>
      <c r="T52" s="67">
        <v>138.559</v>
      </c>
      <c r="U52" s="67">
        <v>821.00900000000001</v>
      </c>
      <c r="V52" s="67">
        <v>223.81100000000001</v>
      </c>
      <c r="W52" s="67">
        <v>19.085000000000001</v>
      </c>
      <c r="X52" s="67">
        <v>0</v>
      </c>
      <c r="Y52" s="67">
        <v>120.32599999999999</v>
      </c>
      <c r="Z52" s="67">
        <v>24.468</v>
      </c>
      <c r="AA52" s="67">
        <v>102.637</v>
      </c>
      <c r="AB52" s="67">
        <v>0.497</v>
      </c>
      <c r="AC52" s="67">
        <v>9.4290000000000003</v>
      </c>
      <c r="AD52" s="67">
        <v>0</v>
      </c>
      <c r="AE52" s="67">
        <v>0</v>
      </c>
      <c r="AF52" s="67">
        <v>0</v>
      </c>
      <c r="AG52" s="67">
        <v>0</v>
      </c>
      <c r="AH52" s="67">
        <v>44.518000000000001</v>
      </c>
      <c r="AI52" s="67">
        <v>2.4809999999999999</v>
      </c>
      <c r="AJ52" s="67">
        <v>0.55500000000000005</v>
      </c>
      <c r="AK52" s="67">
        <v>-1.113</v>
      </c>
      <c r="AL52" s="67">
        <v>0.1382221471</v>
      </c>
      <c r="AM52" s="67">
        <v>65.078000000000003</v>
      </c>
      <c r="AN52" s="67">
        <v>8.8578933499999998E-2</v>
      </c>
      <c r="AO52" s="67">
        <v>6.0042216900000001E-2</v>
      </c>
      <c r="AP52" s="67">
        <v>9.1665071000000001E-2</v>
      </c>
      <c r="AQ52" s="67">
        <v>2.8876762199999999E-2</v>
      </c>
      <c r="AR52" s="67">
        <v>0.1196195798</v>
      </c>
      <c r="AS52" s="67">
        <v>0.2346192748</v>
      </c>
      <c r="AT52" s="67">
        <v>350.34399999999999</v>
      </c>
      <c r="AU52" s="67">
        <v>0.456941761</v>
      </c>
      <c r="AV52" s="67">
        <v>0.54305823900000005</v>
      </c>
      <c r="AW52" s="67">
        <v>0.22068665179999999</v>
      </c>
      <c r="AX52" s="67">
        <v>8.7830723799999996E-2</v>
      </c>
      <c r="AY52" s="67">
        <v>3.9136397699999999E-2</v>
      </c>
      <c r="AZ52" s="67">
        <v>0.58740180880000004</v>
      </c>
      <c r="BA52" s="67">
        <v>2.0919839966999998</v>
      </c>
      <c r="BB52" s="67">
        <v>-4.4420000000000002</v>
      </c>
      <c r="BC52" s="67">
        <v>-1.3583042E-2</v>
      </c>
      <c r="BD52" s="67">
        <v>15.795999999999999</v>
      </c>
      <c r="BE52" s="67">
        <v>-2.1919211000000001E-2</v>
      </c>
      <c r="BF52" s="67">
        <v>-0.12173913</v>
      </c>
      <c r="BG52" s="33">
        <v>0.24820231649999999</v>
      </c>
      <c r="BH52" s="33">
        <v>0.33621168200000001</v>
      </c>
      <c r="BI52" s="33">
        <v>2.9083097299999999E-2</v>
      </c>
      <c r="BJ52" s="33">
        <v>43.75</v>
      </c>
      <c r="BK52" s="33">
        <v>15.673485772999999</v>
      </c>
      <c r="BL52" s="33">
        <v>44.634549184000001</v>
      </c>
      <c r="BM52" s="33">
        <v>4.2661725999999997E-3</v>
      </c>
      <c r="BN52" s="33">
        <v>63.180368842999997</v>
      </c>
      <c r="BO52" s="33">
        <v>0</v>
      </c>
      <c r="BP52" s="33">
        <v>19.769229926000001</v>
      </c>
      <c r="BQ52" s="33">
        <v>0.17309690089999999</v>
      </c>
      <c r="BR52" s="33">
        <v>0</v>
      </c>
      <c r="BS52" s="33">
        <v>-5.4162274000000003E-2</v>
      </c>
      <c r="BT52" s="33">
        <v>3.6995901999999997E-2</v>
      </c>
      <c r="BU52" s="33">
        <v>2.87098005E-2</v>
      </c>
      <c r="BV52" s="33">
        <v>0.19061575389999999</v>
      </c>
      <c r="BW52" s="33">
        <v>6.4592941099999995E-2</v>
      </c>
      <c r="BX52" s="33">
        <v>19.981000000000002</v>
      </c>
      <c r="BY52" s="33">
        <v>43.411138917000002</v>
      </c>
    </row>
    <row r="53" spans="2:77" x14ac:dyDescent="0.2">
      <c r="B53" s="33">
        <v>2540</v>
      </c>
      <c r="C53" s="33" t="s">
        <v>107</v>
      </c>
      <c r="D53" s="33">
        <v>78</v>
      </c>
      <c r="E53" s="33">
        <v>20120930</v>
      </c>
      <c r="F53" s="67">
        <v>1616.5835</v>
      </c>
      <c r="G53" s="67">
        <v>36.253500000000003</v>
      </c>
      <c r="H53" s="67">
        <v>38.914499999999997</v>
      </c>
      <c r="I53" s="67">
        <v>94.802999999999997</v>
      </c>
      <c r="J53" s="67">
        <v>485.07150000000001</v>
      </c>
      <c r="K53" s="67">
        <v>46.517000000000003</v>
      </c>
      <c r="L53" s="67">
        <v>6.6029999999999998</v>
      </c>
      <c r="M53" s="67">
        <v>0</v>
      </c>
      <c r="N53" s="67">
        <v>37.478000000000002</v>
      </c>
      <c r="O53" s="67">
        <v>0</v>
      </c>
      <c r="P53" s="67">
        <v>115.014</v>
      </c>
      <c r="Q53" s="67">
        <v>37.766500000000001</v>
      </c>
      <c r="R53" s="67">
        <v>190.9785</v>
      </c>
      <c r="S53" s="67">
        <v>65.075500000000005</v>
      </c>
      <c r="T53" s="67">
        <v>137.50299999999999</v>
      </c>
      <c r="U53" s="67">
        <v>885.55650000000003</v>
      </c>
      <c r="V53" s="67">
        <v>229.90350000000001</v>
      </c>
      <c r="W53" s="67">
        <v>20.4435</v>
      </c>
      <c r="X53" s="67">
        <v>0</v>
      </c>
      <c r="Y53" s="67">
        <v>125.95050000000001</v>
      </c>
      <c r="Z53" s="67">
        <v>25.8995</v>
      </c>
      <c r="AA53" s="67">
        <v>117.5</v>
      </c>
      <c r="AB53" s="67">
        <v>0.65600000000000003</v>
      </c>
      <c r="AC53" s="67">
        <v>12.98</v>
      </c>
      <c r="AD53" s="67">
        <v>0</v>
      </c>
      <c r="AE53" s="67">
        <v>0</v>
      </c>
      <c r="AF53" s="67">
        <v>0</v>
      </c>
      <c r="AG53" s="67">
        <v>0</v>
      </c>
      <c r="AH53" s="67">
        <v>47.171999999999997</v>
      </c>
      <c r="AI53" s="67">
        <v>5.2755000000000001</v>
      </c>
      <c r="AJ53" s="67">
        <v>0.26550000000000001</v>
      </c>
      <c r="AK53" s="67">
        <v>0.28949999999999998</v>
      </c>
      <c r="AL53" s="67">
        <v>0.15219013689999999</v>
      </c>
      <c r="AM53" s="67">
        <v>72.778999999999996</v>
      </c>
      <c r="AN53" s="67">
        <v>9.8471986999999997E-2</v>
      </c>
      <c r="AO53" s="67">
        <v>5.7056602499999998E-2</v>
      </c>
      <c r="AP53" s="67">
        <v>9.9823493700000002E-2</v>
      </c>
      <c r="AQ53" s="67">
        <v>2.87805673E-2</v>
      </c>
      <c r="AR53" s="67">
        <v>0.12829744109999999</v>
      </c>
      <c r="AS53" s="67">
        <v>0.24119480900000001</v>
      </c>
      <c r="AT53" s="67">
        <v>396.44749999999999</v>
      </c>
      <c r="AU53" s="67">
        <v>0.45727180769999998</v>
      </c>
      <c r="AV53" s="67">
        <v>0.54272819230000002</v>
      </c>
      <c r="AW53" s="67">
        <v>0.22327614500000001</v>
      </c>
      <c r="AX53" s="67">
        <v>9.3823893199999994E-2</v>
      </c>
      <c r="AY53" s="67">
        <v>3.8883841000000002E-2</v>
      </c>
      <c r="AZ53" s="67">
        <v>0.57602882720000004</v>
      </c>
      <c r="BA53" s="67">
        <v>2.2383526328999999</v>
      </c>
      <c r="BB53" s="67">
        <v>-6.4584999999999999</v>
      </c>
      <c r="BC53" s="67">
        <v>-1.3700560000000001E-2</v>
      </c>
      <c r="BD53" s="67">
        <v>16.7685</v>
      </c>
      <c r="BE53" s="67">
        <v>-2.4727163999999999E-2</v>
      </c>
      <c r="BF53" s="67">
        <v>-0.13292052600000001</v>
      </c>
      <c r="BG53" s="33">
        <v>0.25489536880000002</v>
      </c>
      <c r="BH53" s="33">
        <v>0.29565877979999999</v>
      </c>
      <c r="BI53" s="33">
        <v>2.8129498100000001E-2</v>
      </c>
      <c r="BJ53" s="33">
        <v>48.8735</v>
      </c>
      <c r="BK53" s="33">
        <v>22.396603206000002</v>
      </c>
      <c r="BL53" s="33">
        <v>52.592773336</v>
      </c>
      <c r="BM53" s="33">
        <v>3.2400373E-3</v>
      </c>
      <c r="BN53" s="33">
        <v>63.740175540999999</v>
      </c>
      <c r="BO53" s="33">
        <v>0</v>
      </c>
      <c r="BP53" s="33">
        <v>19.171534267999998</v>
      </c>
      <c r="BQ53" s="33">
        <v>0.17463061790000001</v>
      </c>
      <c r="BR53" s="33">
        <v>0</v>
      </c>
      <c r="BS53" s="33">
        <v>-5.2524751000000001E-2</v>
      </c>
      <c r="BT53" s="33">
        <v>4.3133379100000001E-2</v>
      </c>
      <c r="BU53" s="33">
        <v>2.7634576300000002E-2</v>
      </c>
      <c r="BV53" s="33">
        <v>0.19848022509999999</v>
      </c>
      <c r="BW53" s="33">
        <v>6.2481595899999999E-2</v>
      </c>
      <c r="BX53" s="33">
        <v>14.545999999999999</v>
      </c>
      <c r="BY53" s="33">
        <v>44.568641272999997</v>
      </c>
    </row>
    <row r="54" spans="2:77" x14ac:dyDescent="0.2">
      <c r="B54" s="33">
        <v>2540</v>
      </c>
      <c r="C54" s="33" t="s">
        <v>108</v>
      </c>
      <c r="D54" s="33">
        <v>80</v>
      </c>
      <c r="E54" s="33">
        <v>20121231</v>
      </c>
      <c r="F54" s="67">
        <v>1533.1285</v>
      </c>
      <c r="G54" s="67">
        <v>29.555</v>
      </c>
      <c r="H54" s="67">
        <v>39.173499999999997</v>
      </c>
      <c r="I54" s="67">
        <v>100.24250000000001</v>
      </c>
      <c r="J54" s="67">
        <v>453.15350000000001</v>
      </c>
      <c r="K54" s="67">
        <v>48.107500000000002</v>
      </c>
      <c r="L54" s="67">
        <v>11.724500000000001</v>
      </c>
      <c r="M54" s="67">
        <v>0</v>
      </c>
      <c r="N54" s="67">
        <v>40.762500000000003</v>
      </c>
      <c r="O54" s="67">
        <v>0</v>
      </c>
      <c r="P54" s="67">
        <v>125.85599999999999</v>
      </c>
      <c r="Q54" s="67">
        <v>40.762500000000003</v>
      </c>
      <c r="R54" s="67">
        <v>202.50649999999999</v>
      </c>
      <c r="S54" s="67">
        <v>55.860999999999997</v>
      </c>
      <c r="T54" s="67">
        <v>138.4025</v>
      </c>
      <c r="U54" s="67">
        <v>854.202</v>
      </c>
      <c r="V54" s="67">
        <v>214.00550000000001</v>
      </c>
      <c r="W54" s="67">
        <v>16.032</v>
      </c>
      <c r="X54" s="67">
        <v>0</v>
      </c>
      <c r="Y54" s="67">
        <v>121.286</v>
      </c>
      <c r="Z54" s="67">
        <v>23.639500000000002</v>
      </c>
      <c r="AA54" s="67">
        <v>146.369</v>
      </c>
      <c r="AB54" s="67">
        <v>0.25900000000000001</v>
      </c>
      <c r="AC54" s="67">
        <v>13.175000000000001</v>
      </c>
      <c r="AD54" s="67">
        <v>0</v>
      </c>
      <c r="AE54" s="67">
        <v>0</v>
      </c>
      <c r="AF54" s="67">
        <v>0</v>
      </c>
      <c r="AG54" s="67">
        <v>0</v>
      </c>
      <c r="AH54" s="67">
        <v>48.7485</v>
      </c>
      <c r="AI54" s="67">
        <v>6.2770000000000001</v>
      </c>
      <c r="AJ54" s="67">
        <v>0.23100000000000001</v>
      </c>
      <c r="AK54" s="67">
        <v>1.3474999999999999</v>
      </c>
      <c r="AL54" s="67">
        <v>0.14075167429999999</v>
      </c>
      <c r="AM54" s="67">
        <v>75.380499999999998</v>
      </c>
      <c r="AN54" s="67">
        <v>9.4680235400000007E-2</v>
      </c>
      <c r="AO54" s="67">
        <v>6.0916599799999999E-2</v>
      </c>
      <c r="AP54" s="67">
        <v>9.5100569199999999E-2</v>
      </c>
      <c r="AQ54" s="67">
        <v>3.00017554E-2</v>
      </c>
      <c r="AR54" s="67">
        <v>0.1306212209</v>
      </c>
      <c r="AS54" s="67">
        <v>0.24461786329999999</v>
      </c>
      <c r="AT54" s="67">
        <v>374.9015</v>
      </c>
      <c r="AU54" s="67">
        <v>0.47170169290000002</v>
      </c>
      <c r="AV54" s="67">
        <v>0.52829830710000003</v>
      </c>
      <c r="AW54" s="67">
        <v>0.22129746450000001</v>
      </c>
      <c r="AX54" s="67">
        <v>0.1068994486</v>
      </c>
      <c r="AY54" s="67">
        <v>4.14356138E-2</v>
      </c>
      <c r="AZ54" s="67">
        <v>0.53179010419999995</v>
      </c>
      <c r="BA54" s="67">
        <v>2.2769174343</v>
      </c>
      <c r="BB54" s="67">
        <v>-7.5194999999999999</v>
      </c>
      <c r="BC54" s="67">
        <v>-2.9632972E-2</v>
      </c>
      <c r="BD54" s="67">
        <v>17.39</v>
      </c>
      <c r="BE54" s="67">
        <v>-3.7620043999999998E-2</v>
      </c>
      <c r="BF54" s="67">
        <v>-0.14323425300000001</v>
      </c>
      <c r="BG54" s="33">
        <v>0.27425083509999998</v>
      </c>
      <c r="BH54" s="33">
        <v>0.30864734840000002</v>
      </c>
      <c r="BI54" s="33">
        <v>2.4731554199999999E-2</v>
      </c>
      <c r="BJ54" s="33">
        <v>59.113</v>
      </c>
      <c r="BK54" s="33">
        <v>24.127046333999999</v>
      </c>
      <c r="BL54" s="33">
        <v>56.380200000000002</v>
      </c>
      <c r="BM54" s="33">
        <v>5.7917558999999999E-3</v>
      </c>
      <c r="BN54" s="33">
        <v>65.437995047000001</v>
      </c>
      <c r="BO54" s="33">
        <v>0</v>
      </c>
      <c r="BP54" s="33">
        <v>15.384031107</v>
      </c>
      <c r="BQ54" s="33">
        <v>0.1792821782</v>
      </c>
      <c r="BR54" s="33">
        <v>0</v>
      </c>
      <c r="BS54" s="33">
        <v>-4.2148030000000003E-2</v>
      </c>
      <c r="BT54" s="33">
        <v>4.1992368099999997E-2</v>
      </c>
      <c r="BU54" s="33">
        <v>2.81453695E-2</v>
      </c>
      <c r="BV54" s="33">
        <v>0.21610371010000001</v>
      </c>
      <c r="BW54" s="33">
        <v>7.2223665800000003E-2</v>
      </c>
      <c r="BX54" s="33">
        <v>15.736000000000001</v>
      </c>
      <c r="BY54" s="33">
        <v>50.053963940000003</v>
      </c>
    </row>
    <row r="55" spans="2:77" x14ac:dyDescent="0.2">
      <c r="B55" s="33">
        <v>2540</v>
      </c>
      <c r="C55" s="33" t="s">
        <v>109</v>
      </c>
      <c r="D55" s="33">
        <v>78</v>
      </c>
      <c r="E55" s="33">
        <v>20130331</v>
      </c>
      <c r="F55" s="67">
        <v>1462.895</v>
      </c>
      <c r="G55" s="67">
        <v>32.755000000000003</v>
      </c>
      <c r="H55" s="67">
        <v>44.74</v>
      </c>
      <c r="I55" s="67">
        <v>98.001999999999995</v>
      </c>
      <c r="J55" s="67">
        <v>468.08199999999999</v>
      </c>
      <c r="K55" s="67">
        <v>50.555500000000002</v>
      </c>
      <c r="L55" s="67">
        <v>10.904999999999999</v>
      </c>
      <c r="M55" s="67">
        <v>0</v>
      </c>
      <c r="N55" s="67">
        <v>35.31</v>
      </c>
      <c r="O55" s="67">
        <v>0</v>
      </c>
      <c r="P55" s="67">
        <v>107.8125</v>
      </c>
      <c r="Q55" s="67">
        <v>41.810499999999998</v>
      </c>
      <c r="R55" s="67">
        <v>219.327</v>
      </c>
      <c r="S55" s="67">
        <v>42.920499999999997</v>
      </c>
      <c r="T55" s="67">
        <v>133.33750000000001</v>
      </c>
      <c r="U55" s="67">
        <v>852.04849999999999</v>
      </c>
      <c r="V55" s="67">
        <v>248.39250000000001</v>
      </c>
      <c r="W55" s="67">
        <v>14.7255</v>
      </c>
      <c r="X55" s="67">
        <v>0</v>
      </c>
      <c r="Y55" s="67">
        <v>125.59350000000001</v>
      </c>
      <c r="Z55" s="67">
        <v>24.476500000000001</v>
      </c>
      <c r="AA55" s="67">
        <v>126.3895</v>
      </c>
      <c r="AB55" s="67">
        <v>0.33150000000000002</v>
      </c>
      <c r="AC55" s="67">
        <v>15.939500000000001</v>
      </c>
      <c r="AD55" s="67">
        <v>0</v>
      </c>
      <c r="AE55" s="67">
        <v>0</v>
      </c>
      <c r="AF55" s="67">
        <v>0</v>
      </c>
      <c r="AG55" s="67">
        <v>0</v>
      </c>
      <c r="AH55" s="67">
        <v>50.816499999999998</v>
      </c>
      <c r="AI55" s="67">
        <v>6.2770000000000001</v>
      </c>
      <c r="AJ55" s="67">
        <v>0.20749999999999999</v>
      </c>
      <c r="AK55" s="67">
        <v>0</v>
      </c>
      <c r="AL55" s="67">
        <v>0.14050926959999999</v>
      </c>
      <c r="AM55" s="67">
        <v>66.39</v>
      </c>
      <c r="AN55" s="67">
        <v>9.8929066100000004E-2</v>
      </c>
      <c r="AO55" s="67">
        <v>6.2840583500000005E-2</v>
      </c>
      <c r="AP55" s="67">
        <v>8.1062473900000001E-2</v>
      </c>
      <c r="AQ55" s="67">
        <v>3.2587103899999997E-2</v>
      </c>
      <c r="AR55" s="67">
        <v>0.1171082068</v>
      </c>
      <c r="AS55" s="67">
        <v>0.2429580311</v>
      </c>
      <c r="AT55" s="67">
        <v>383.66899999999998</v>
      </c>
      <c r="AU55" s="67">
        <v>0.46854871339999998</v>
      </c>
      <c r="AV55" s="67">
        <v>0.53145128659999996</v>
      </c>
      <c r="AW55" s="67">
        <v>0.2160356534</v>
      </c>
      <c r="AX55" s="67">
        <v>9.6115140299999999E-2</v>
      </c>
      <c r="AY55" s="67">
        <v>4.2080916400000001E-2</v>
      </c>
      <c r="AZ55" s="67">
        <v>0.55665392920000001</v>
      </c>
      <c r="BA55" s="67">
        <v>2.2902203974000002</v>
      </c>
      <c r="BB55" s="67">
        <v>-4.2374999999999998</v>
      </c>
      <c r="BC55" s="67">
        <v>-2.0121142000000002E-2</v>
      </c>
      <c r="BD55" s="67">
        <v>18.795500000000001</v>
      </c>
      <c r="BE55" s="67">
        <v>-3.9925619000000002E-2</v>
      </c>
      <c r="BF55" s="67">
        <v>-0.13308339499999999</v>
      </c>
      <c r="BG55" s="33">
        <v>0.26307917349999999</v>
      </c>
      <c r="BH55" s="33">
        <v>0.32809131380000001</v>
      </c>
      <c r="BI55" s="33">
        <v>2.4728081799999999E-2</v>
      </c>
      <c r="BJ55" s="33">
        <v>55.81</v>
      </c>
      <c r="BK55" s="33">
        <v>29.890612519000001</v>
      </c>
      <c r="BL55" s="33">
        <v>54.213000000000001</v>
      </c>
      <c r="BM55" s="33">
        <v>5.2746338000000002E-3</v>
      </c>
      <c r="BN55" s="33">
        <v>59.537882564</v>
      </c>
      <c r="BO55" s="33">
        <v>0</v>
      </c>
      <c r="BP55" s="33">
        <v>19.527257204000001</v>
      </c>
      <c r="BQ55" s="33">
        <v>0.16311748649999999</v>
      </c>
      <c r="BR55" s="33">
        <v>0</v>
      </c>
      <c r="BS55" s="33">
        <v>-5.3499335000000002E-2</v>
      </c>
      <c r="BT55" s="33">
        <v>4.5425106899999998E-2</v>
      </c>
      <c r="BU55" s="33">
        <v>2.7076338599999999E-2</v>
      </c>
      <c r="BV55" s="33">
        <v>0.20341573099999999</v>
      </c>
      <c r="BW55" s="33">
        <v>7.1699521500000002E-2</v>
      </c>
      <c r="BX55" s="33">
        <v>14.63</v>
      </c>
      <c r="BY55" s="33">
        <v>40.010625359999999</v>
      </c>
    </row>
    <row r="56" spans="2:77" x14ac:dyDescent="0.2">
      <c r="B56" s="33">
        <v>2540</v>
      </c>
      <c r="C56" s="33" t="s">
        <v>110</v>
      </c>
      <c r="D56" s="33">
        <v>77</v>
      </c>
      <c r="E56" s="33">
        <v>20130630</v>
      </c>
      <c r="F56" s="67">
        <v>1491.4929999999999</v>
      </c>
      <c r="G56" s="67">
        <v>33.133000000000003</v>
      </c>
      <c r="H56" s="67">
        <v>41.357999999999997</v>
      </c>
      <c r="I56" s="67">
        <v>95.064999999999998</v>
      </c>
      <c r="J56" s="67">
        <v>467.30500000000001</v>
      </c>
      <c r="K56" s="67">
        <v>53.563000000000002</v>
      </c>
      <c r="L56" s="67">
        <v>11.97</v>
      </c>
      <c r="M56" s="67">
        <v>0</v>
      </c>
      <c r="N56" s="67">
        <v>34.220999999999997</v>
      </c>
      <c r="O56" s="67">
        <v>0</v>
      </c>
      <c r="P56" s="67">
        <v>96.004999999999995</v>
      </c>
      <c r="Q56" s="67">
        <v>39.701000000000001</v>
      </c>
      <c r="R56" s="67">
        <v>223.66300000000001</v>
      </c>
      <c r="S56" s="67">
        <v>42.475999999999999</v>
      </c>
      <c r="T56" s="67">
        <v>139.76499999999999</v>
      </c>
      <c r="U56" s="67">
        <v>827.54399999999998</v>
      </c>
      <c r="V56" s="67">
        <v>277.12599999999998</v>
      </c>
      <c r="W56" s="67">
        <v>16.396999999999998</v>
      </c>
      <c r="X56" s="67">
        <v>0</v>
      </c>
      <c r="Y56" s="67">
        <v>114.64</v>
      </c>
      <c r="Z56" s="67">
        <v>25.608000000000001</v>
      </c>
      <c r="AA56" s="67">
        <v>109.536</v>
      </c>
      <c r="AB56" s="67">
        <v>0.25900000000000001</v>
      </c>
      <c r="AC56" s="67">
        <v>12.52</v>
      </c>
      <c r="AD56" s="67">
        <v>0</v>
      </c>
      <c r="AE56" s="67">
        <v>0</v>
      </c>
      <c r="AF56" s="67">
        <v>0</v>
      </c>
      <c r="AG56" s="67">
        <v>0</v>
      </c>
      <c r="AH56" s="67">
        <v>48.665999999999997</v>
      </c>
      <c r="AI56" s="67">
        <v>2.4809999999999999</v>
      </c>
      <c r="AJ56" s="67">
        <v>9.0949469999999998E-13</v>
      </c>
      <c r="AK56" s="67">
        <v>0</v>
      </c>
      <c r="AL56" s="67">
        <v>0.14231451889999999</v>
      </c>
      <c r="AM56" s="67">
        <v>69.099999999999994</v>
      </c>
      <c r="AN56" s="67">
        <v>9.6428741700000001E-2</v>
      </c>
      <c r="AO56" s="67">
        <v>5.7315520699999997E-2</v>
      </c>
      <c r="AP56" s="67">
        <v>8.7435031299999993E-2</v>
      </c>
      <c r="AQ56" s="67">
        <v>3.1744732099999999E-2</v>
      </c>
      <c r="AR56" s="67">
        <v>0.14620765329999999</v>
      </c>
      <c r="AS56" s="67">
        <v>0.23228138609999999</v>
      </c>
      <c r="AT56" s="67">
        <v>384.13499999999999</v>
      </c>
      <c r="AU56" s="67">
        <v>0.45749556070000003</v>
      </c>
      <c r="AV56" s="67">
        <v>0.54250443930000003</v>
      </c>
      <c r="AW56" s="67">
        <v>0.2197079207</v>
      </c>
      <c r="AX56" s="67">
        <v>9.62733318E-2</v>
      </c>
      <c r="AY56" s="67">
        <v>3.3582724699999997E-2</v>
      </c>
      <c r="AZ56" s="67">
        <v>0.55244958300000002</v>
      </c>
      <c r="BA56" s="67">
        <v>2.3731583408999999</v>
      </c>
      <c r="BB56" s="67">
        <v>-3.573</v>
      </c>
      <c r="BC56" s="67">
        <v>-1.2507618999999999E-2</v>
      </c>
      <c r="BD56" s="67">
        <v>18.047000000000001</v>
      </c>
      <c r="BE56" s="67">
        <v>-3.3137648999999998E-2</v>
      </c>
      <c r="BF56" s="67">
        <v>-0.13961015099999999</v>
      </c>
      <c r="BG56" s="33">
        <v>0.2447890053</v>
      </c>
      <c r="BH56" s="33">
        <v>0.3224261772</v>
      </c>
      <c r="BI56" s="33">
        <v>2.0355484699999999E-2</v>
      </c>
      <c r="BJ56" s="33">
        <v>55.215000000000003</v>
      </c>
      <c r="BK56" s="33">
        <v>23.598501873</v>
      </c>
      <c r="BL56" s="33">
        <v>49.202399999999997</v>
      </c>
      <c r="BM56" s="33">
        <v>6.7940924E-3</v>
      </c>
      <c r="BN56" s="33">
        <v>68.036300182000005</v>
      </c>
      <c r="BO56" s="33">
        <v>0</v>
      </c>
      <c r="BP56" s="33">
        <v>19.325150065999999</v>
      </c>
      <c r="BQ56" s="33">
        <v>0.1864008224</v>
      </c>
      <c r="BR56" s="33">
        <v>0</v>
      </c>
      <c r="BS56" s="33">
        <v>-5.2945617E-2</v>
      </c>
      <c r="BT56" s="33">
        <v>4.3698977799999997E-2</v>
      </c>
      <c r="BU56" s="33">
        <v>2.86098376E-2</v>
      </c>
      <c r="BV56" s="33">
        <v>0.18443443549999999</v>
      </c>
      <c r="BW56" s="33">
        <v>7.8107703900000006E-2</v>
      </c>
      <c r="BX56" s="33">
        <v>12.672000000000001</v>
      </c>
      <c r="BY56" s="33">
        <v>48.711150115999999</v>
      </c>
    </row>
    <row r="57" spans="2:77" x14ac:dyDescent="0.2">
      <c r="B57" s="33">
        <v>2540</v>
      </c>
      <c r="C57" s="33" t="s">
        <v>111</v>
      </c>
      <c r="D57" s="33">
        <v>76</v>
      </c>
      <c r="E57" s="33">
        <v>20130930</v>
      </c>
      <c r="F57" s="67">
        <v>1520.904</v>
      </c>
      <c r="G57" s="67">
        <v>39.319499999999998</v>
      </c>
      <c r="H57" s="67">
        <v>48.265999999999998</v>
      </c>
      <c r="I57" s="67">
        <v>105.46899999999999</v>
      </c>
      <c r="J57" s="67">
        <v>497.77050000000003</v>
      </c>
      <c r="K57" s="67">
        <v>53.128500000000003</v>
      </c>
      <c r="L57" s="67">
        <v>9.5594999999999999</v>
      </c>
      <c r="M57" s="67">
        <v>0</v>
      </c>
      <c r="N57" s="67">
        <v>29.619499999999999</v>
      </c>
      <c r="O57" s="67">
        <v>0</v>
      </c>
      <c r="P57" s="67">
        <v>102.051</v>
      </c>
      <c r="Q57" s="67">
        <v>29.603000000000002</v>
      </c>
      <c r="R57" s="67">
        <v>217.84</v>
      </c>
      <c r="S57" s="67">
        <v>24.200500000000002</v>
      </c>
      <c r="T57" s="67">
        <v>140.09399999999999</v>
      </c>
      <c r="U57" s="67">
        <v>846.20650000000001</v>
      </c>
      <c r="V57" s="67">
        <v>283.86750000000001</v>
      </c>
      <c r="W57" s="67">
        <v>8.6675000000000004</v>
      </c>
      <c r="X57" s="67">
        <v>0</v>
      </c>
      <c r="Y57" s="67">
        <v>101.0175</v>
      </c>
      <c r="Z57" s="67">
        <v>25.843499999999999</v>
      </c>
      <c r="AA57" s="67">
        <v>121.274</v>
      </c>
      <c r="AB57" s="67">
        <v>0.247</v>
      </c>
      <c r="AC57" s="67">
        <v>9.0225000000000009</v>
      </c>
      <c r="AD57" s="67">
        <v>0</v>
      </c>
      <c r="AE57" s="67">
        <v>0</v>
      </c>
      <c r="AF57" s="67">
        <v>0</v>
      </c>
      <c r="AG57" s="67">
        <v>0</v>
      </c>
      <c r="AH57" s="67">
        <v>46.970999999999997</v>
      </c>
      <c r="AI57" s="67">
        <v>0.96399999999999997</v>
      </c>
      <c r="AJ57" s="67">
        <v>4.7606359999999995E-13</v>
      </c>
      <c r="AK57" s="67">
        <v>0</v>
      </c>
      <c r="AL57" s="67">
        <v>0.13364672650000001</v>
      </c>
      <c r="AM57" s="67">
        <v>66.267499999999998</v>
      </c>
      <c r="AN57" s="67">
        <v>9.2078291500000006E-2</v>
      </c>
      <c r="AO57" s="67">
        <v>5.4615010899999997E-2</v>
      </c>
      <c r="AP57" s="67">
        <v>7.9817173599999999E-2</v>
      </c>
      <c r="AQ57" s="67">
        <v>3.1958740700000002E-2</v>
      </c>
      <c r="AR57" s="67">
        <v>0.15224309050000001</v>
      </c>
      <c r="AS57" s="67">
        <v>0.22349939699999999</v>
      </c>
      <c r="AT57" s="67">
        <v>379.89850000000001</v>
      </c>
      <c r="AU57" s="67">
        <v>0.42495359389999998</v>
      </c>
      <c r="AV57" s="67">
        <v>0.57504640610000002</v>
      </c>
      <c r="AW57" s="67">
        <v>0.21347342280000001</v>
      </c>
      <c r="AX57" s="67">
        <v>8.8923549800000001E-2</v>
      </c>
      <c r="AY57" s="67">
        <v>3.07188659E-2</v>
      </c>
      <c r="AZ57" s="67">
        <v>0.5501749386</v>
      </c>
      <c r="BA57" s="67">
        <v>2.5054206444</v>
      </c>
      <c r="BB57" s="67">
        <v>-5.6360000000000001</v>
      </c>
      <c r="BC57" s="67">
        <v>-1.3900169E-2</v>
      </c>
      <c r="BD57" s="67">
        <v>18.491499999999998</v>
      </c>
      <c r="BE57" s="67">
        <v>-3.2680868000000002E-2</v>
      </c>
      <c r="BF57" s="67">
        <v>-0.153167626</v>
      </c>
      <c r="BG57" s="33">
        <v>0.23739956579999999</v>
      </c>
      <c r="BH57" s="33">
        <v>0.3104452949</v>
      </c>
      <c r="BI57" s="33">
        <v>2.0676909600000001E-2</v>
      </c>
      <c r="BJ57" s="33">
        <v>48.960999999999999</v>
      </c>
      <c r="BK57" s="33">
        <v>22.101696179000001</v>
      </c>
      <c r="BL57" s="33">
        <v>50.818827708999997</v>
      </c>
      <c r="BM57" s="33">
        <v>4.5554170999999996E-3</v>
      </c>
      <c r="BN57" s="33">
        <v>69.673725175000001</v>
      </c>
      <c r="BO57" s="33">
        <v>0</v>
      </c>
      <c r="BP57" s="33">
        <v>18.856653035000001</v>
      </c>
      <c r="BQ57" s="33">
        <v>0.19088691830000001</v>
      </c>
      <c r="BR57" s="33">
        <v>0</v>
      </c>
      <c r="BS57" s="33">
        <v>-5.1662063000000001E-2</v>
      </c>
      <c r="BT57" s="33">
        <v>5.1530944600000003E-2</v>
      </c>
      <c r="BU57" s="33">
        <v>2.2969538899999999E-2</v>
      </c>
      <c r="BV57" s="33">
        <v>0.1824712862</v>
      </c>
      <c r="BW57" s="33">
        <v>7.4341996199999996E-2</v>
      </c>
      <c r="BX57" s="33">
        <v>13.0185</v>
      </c>
      <c r="BY57" s="33">
        <v>50.817072140000001</v>
      </c>
    </row>
    <row r="58" spans="2:77" x14ac:dyDescent="0.2">
      <c r="B58" s="33">
        <v>2540</v>
      </c>
      <c r="C58" s="33" t="s">
        <v>112</v>
      </c>
      <c r="D58" s="33">
        <v>78</v>
      </c>
      <c r="E58" s="33">
        <v>20131231</v>
      </c>
      <c r="F58" s="67">
        <v>1892.8064999999999</v>
      </c>
      <c r="G58" s="67">
        <v>43.18</v>
      </c>
      <c r="H58" s="67">
        <v>40.9435</v>
      </c>
      <c r="I58" s="67">
        <v>119.571</v>
      </c>
      <c r="J58" s="67">
        <v>513.19100000000003</v>
      </c>
      <c r="K58" s="67">
        <v>52.216000000000001</v>
      </c>
      <c r="L58" s="67">
        <v>12.242000000000001</v>
      </c>
      <c r="M58" s="67">
        <v>0</v>
      </c>
      <c r="N58" s="67">
        <v>29.675000000000001</v>
      </c>
      <c r="O58" s="67">
        <v>1.6E-2</v>
      </c>
      <c r="P58" s="67">
        <v>132.005</v>
      </c>
      <c r="Q58" s="67">
        <v>28.000499999999999</v>
      </c>
      <c r="R58" s="67">
        <v>196.67699999999999</v>
      </c>
      <c r="S58" s="67">
        <v>31.308</v>
      </c>
      <c r="T58" s="67">
        <v>160.83750000000001</v>
      </c>
      <c r="U58" s="67">
        <v>929.12049999999999</v>
      </c>
      <c r="V58" s="67">
        <v>295.7645</v>
      </c>
      <c r="W58" s="67">
        <v>13.978</v>
      </c>
      <c r="X58" s="67">
        <v>0</v>
      </c>
      <c r="Y58" s="67">
        <v>129.4255</v>
      </c>
      <c r="Z58" s="67">
        <v>24.026499999999999</v>
      </c>
      <c r="AA58" s="67">
        <v>67.069000000000003</v>
      </c>
      <c r="AB58" s="67">
        <v>0.32950000000000002</v>
      </c>
      <c r="AC58" s="67">
        <v>7.3265000000000002</v>
      </c>
      <c r="AD58" s="67">
        <v>0</v>
      </c>
      <c r="AE58" s="67">
        <v>0</v>
      </c>
      <c r="AF58" s="67">
        <v>0</v>
      </c>
      <c r="AG58" s="67">
        <v>0</v>
      </c>
      <c r="AH58" s="67">
        <v>46.972000000000001</v>
      </c>
      <c r="AI58" s="67">
        <v>1.554312E-15</v>
      </c>
      <c r="AJ58" s="67">
        <v>2.2981619999999999E-14</v>
      </c>
      <c r="AK58" s="67">
        <v>1.3554999999999999</v>
      </c>
      <c r="AL58" s="67">
        <v>0.116861857</v>
      </c>
      <c r="AM58" s="67">
        <v>43.835000000000001</v>
      </c>
      <c r="AN58" s="67">
        <v>7.4750397999999996E-2</v>
      </c>
      <c r="AO58" s="67">
        <v>4.3088609E-2</v>
      </c>
      <c r="AP58" s="67">
        <v>7.3967907900000004E-2</v>
      </c>
      <c r="AQ58" s="67">
        <v>2.7958844300000001E-2</v>
      </c>
      <c r="AR58" s="67">
        <v>0.1585875138</v>
      </c>
      <c r="AS58" s="67">
        <v>0.21813741510000001</v>
      </c>
      <c r="AT58" s="67">
        <v>384.48649999999998</v>
      </c>
      <c r="AU58" s="67">
        <v>0.43859052469999998</v>
      </c>
      <c r="AV58" s="67">
        <v>0.56140947529999996</v>
      </c>
      <c r="AW58" s="67">
        <v>0.21797287100000001</v>
      </c>
      <c r="AX58" s="67">
        <v>8.3047225399999994E-2</v>
      </c>
      <c r="AY58" s="67">
        <v>2.08550443E-2</v>
      </c>
      <c r="AZ58" s="67">
        <v>0.55256061349999996</v>
      </c>
      <c r="BA58" s="67">
        <v>2.2471434445999998</v>
      </c>
      <c r="BB58" s="67">
        <v>2.7825000000000002</v>
      </c>
      <c r="BC58" s="67">
        <v>5.8560612000000001E-3</v>
      </c>
      <c r="BD58" s="67">
        <v>18.338000000000001</v>
      </c>
      <c r="BE58" s="67">
        <v>-3.3752820000000003E-2</v>
      </c>
      <c r="BF58" s="67">
        <v>-0.165954662</v>
      </c>
      <c r="BG58" s="33">
        <v>0.21228135400000001</v>
      </c>
      <c r="BH58" s="33">
        <v>0.336348761</v>
      </c>
      <c r="BI58" s="33">
        <v>1.50049921E-2</v>
      </c>
      <c r="BJ58" s="33">
        <v>43.151000000000003</v>
      </c>
      <c r="BK58" s="33">
        <v>17.587636589999999</v>
      </c>
      <c r="BL58" s="33">
        <v>44.800184758</v>
      </c>
      <c r="BM58" s="33">
        <v>5.7227362E-3</v>
      </c>
      <c r="BN58" s="33">
        <v>69.013926263000002</v>
      </c>
      <c r="BO58" s="33">
        <v>0.1462412981</v>
      </c>
      <c r="BP58" s="33">
        <v>17.449695821999999</v>
      </c>
      <c r="BQ58" s="33">
        <v>0.18907925</v>
      </c>
      <c r="BR58" s="33">
        <v>4.006611E-4</v>
      </c>
      <c r="BS58" s="33">
        <v>-4.7807386E-2</v>
      </c>
      <c r="BT58" s="33">
        <v>4.9389132500000002E-2</v>
      </c>
      <c r="BU58" s="33">
        <v>1.57431271E-2</v>
      </c>
      <c r="BV58" s="33">
        <v>0.16857938259999999</v>
      </c>
      <c r="BW58" s="33">
        <v>5.8904109599999997E-2</v>
      </c>
      <c r="BX58" s="33">
        <v>5.5990000000000002</v>
      </c>
      <c r="BY58" s="33">
        <v>51.710471738999999</v>
      </c>
    </row>
    <row r="59" spans="2:77" x14ac:dyDescent="0.2">
      <c r="B59" s="33">
        <v>2540</v>
      </c>
      <c r="C59" s="33" t="s">
        <v>113</v>
      </c>
      <c r="D59" s="33">
        <v>77</v>
      </c>
      <c r="E59" s="33">
        <v>20140331</v>
      </c>
      <c r="F59" s="67">
        <v>1822.9590000000001</v>
      </c>
      <c r="G59" s="67">
        <v>49.491999999999997</v>
      </c>
      <c r="H59" s="67">
        <v>45.4</v>
      </c>
      <c r="I59" s="67">
        <v>96.358999999999995</v>
      </c>
      <c r="J59" s="67">
        <v>524.71699999999998</v>
      </c>
      <c r="K59" s="67">
        <v>49.073999999999998</v>
      </c>
      <c r="L59" s="67">
        <v>13.488</v>
      </c>
      <c r="M59" s="67">
        <v>0</v>
      </c>
      <c r="N59" s="67">
        <v>39.1</v>
      </c>
      <c r="O59" s="67">
        <v>0</v>
      </c>
      <c r="P59" s="67">
        <v>106.25700000000001</v>
      </c>
      <c r="Q59" s="67">
        <v>37.799999999999997</v>
      </c>
      <c r="R59" s="67">
        <v>193.05</v>
      </c>
      <c r="S59" s="67">
        <v>32.942</v>
      </c>
      <c r="T59" s="67">
        <v>139.11500000000001</v>
      </c>
      <c r="U59" s="67">
        <v>823.06299999999999</v>
      </c>
      <c r="V59" s="67">
        <v>322.77300000000002</v>
      </c>
      <c r="W59" s="67">
        <v>12.976000000000001</v>
      </c>
      <c r="X59" s="67">
        <v>0</v>
      </c>
      <c r="Y59" s="67">
        <v>134.45500000000001</v>
      </c>
      <c r="Z59" s="67">
        <v>22.489000000000001</v>
      </c>
      <c r="AA59" s="67">
        <v>81.632000000000005</v>
      </c>
      <c r="AB59" s="67">
        <v>0.88400000000000001</v>
      </c>
      <c r="AC59" s="67">
        <v>7.5010000000000003</v>
      </c>
      <c r="AD59" s="67">
        <v>0</v>
      </c>
      <c r="AE59" s="67">
        <v>0</v>
      </c>
      <c r="AF59" s="67">
        <v>0</v>
      </c>
      <c r="AG59" s="67">
        <v>0</v>
      </c>
      <c r="AH59" s="67">
        <v>50.363999999999997</v>
      </c>
      <c r="AI59" s="67">
        <v>5.6843420000000003E-14</v>
      </c>
      <c r="AJ59" s="67">
        <v>4.2632559999999997E-14</v>
      </c>
      <c r="AK59" s="67">
        <v>0</v>
      </c>
      <c r="AL59" s="67">
        <v>0.1201709212</v>
      </c>
      <c r="AM59" s="67">
        <v>56.064</v>
      </c>
      <c r="AN59" s="67">
        <v>8.4320071100000005E-2</v>
      </c>
      <c r="AO59" s="67">
        <v>4.8505151199999999E-2</v>
      </c>
      <c r="AP59" s="67">
        <v>9.3431486999999994E-2</v>
      </c>
      <c r="AQ59" s="67">
        <v>2.7491040099999999E-2</v>
      </c>
      <c r="AR59" s="67">
        <v>0.13414125830000001</v>
      </c>
      <c r="AS59" s="67">
        <v>0.21299195870000001</v>
      </c>
      <c r="AT59" s="67">
        <v>399.995</v>
      </c>
      <c r="AU59" s="67">
        <v>0.43698868369999999</v>
      </c>
      <c r="AV59" s="67">
        <v>0.56301131630000001</v>
      </c>
      <c r="AW59" s="67">
        <v>0.21886094950000001</v>
      </c>
      <c r="AX59" s="67">
        <v>8.3535528600000006E-2</v>
      </c>
      <c r="AY59" s="67">
        <v>2.5792570899999999E-2</v>
      </c>
      <c r="AZ59" s="67">
        <v>0.547682534</v>
      </c>
      <c r="BA59" s="67">
        <v>2.2699707095999999</v>
      </c>
      <c r="BB59" s="67">
        <v>-7.76</v>
      </c>
      <c r="BC59" s="67">
        <v>-3.7127026E-2</v>
      </c>
      <c r="BD59" s="67">
        <v>24.003</v>
      </c>
      <c r="BE59" s="67">
        <v>-4.132516E-2</v>
      </c>
      <c r="BF59" s="67">
        <v>-0.16563981</v>
      </c>
      <c r="BG59" s="33">
        <v>0.25011898519999998</v>
      </c>
      <c r="BH59" s="33">
        <v>0.29629629629999998</v>
      </c>
      <c r="BI59" s="33">
        <v>2.20316027E-2</v>
      </c>
      <c r="BJ59" s="33">
        <v>48.643999999999998</v>
      </c>
      <c r="BK59" s="33">
        <v>19.809200000000001</v>
      </c>
      <c r="BL59" s="33">
        <v>61.415999999999997</v>
      </c>
      <c r="BM59" s="33">
        <v>5.4989098999999996E-3</v>
      </c>
      <c r="BN59" s="33">
        <v>61.833759536000002</v>
      </c>
      <c r="BO59" s="33">
        <v>0</v>
      </c>
      <c r="BP59" s="33">
        <v>19.844363026</v>
      </c>
      <c r="BQ59" s="33">
        <v>0.16940756039999999</v>
      </c>
      <c r="BR59" s="33">
        <v>0</v>
      </c>
      <c r="BS59" s="33">
        <v>-5.4368118E-2</v>
      </c>
      <c r="BT59" s="33">
        <v>4.8319669400000001E-2</v>
      </c>
      <c r="BU59" s="33">
        <v>1.9729663500000001E-2</v>
      </c>
      <c r="BV59" s="33">
        <v>0.2028982815</v>
      </c>
      <c r="BW59" s="33">
        <v>5.8938186199999999E-2</v>
      </c>
      <c r="BX59" s="33">
        <v>9.6349999999999998</v>
      </c>
      <c r="BY59" s="33">
        <v>41.989396509999999</v>
      </c>
    </row>
    <row r="60" spans="2:77" x14ac:dyDescent="0.2">
      <c r="B60" s="33">
        <v>2540</v>
      </c>
      <c r="C60" s="33" t="s">
        <v>114</v>
      </c>
      <c r="D60" s="33">
        <v>81</v>
      </c>
      <c r="E60" s="33">
        <v>20140630</v>
      </c>
      <c r="F60" s="67">
        <v>1961.136</v>
      </c>
      <c r="G60" s="67">
        <v>48.756</v>
      </c>
      <c r="H60" s="67">
        <v>55.536999999999999</v>
      </c>
      <c r="I60" s="67">
        <v>102.074</v>
      </c>
      <c r="J60" s="67">
        <v>540.36500000000001</v>
      </c>
      <c r="K60" s="67">
        <v>47.761000000000003</v>
      </c>
      <c r="L60" s="67">
        <v>14.438000000000001</v>
      </c>
      <c r="M60" s="67">
        <v>0</v>
      </c>
      <c r="N60" s="67">
        <v>43.139000000000003</v>
      </c>
      <c r="O60" s="67">
        <v>4.8000000000000001E-2</v>
      </c>
      <c r="P60" s="67">
        <v>121.339</v>
      </c>
      <c r="Q60" s="67">
        <v>43.323999999999998</v>
      </c>
      <c r="R60" s="67">
        <v>194.476</v>
      </c>
      <c r="S60" s="67">
        <v>52.537999999999997</v>
      </c>
      <c r="T60" s="67">
        <v>159.69399999999999</v>
      </c>
      <c r="U60" s="67">
        <v>1158.2840000000001</v>
      </c>
      <c r="V60" s="67">
        <v>343.87200000000001</v>
      </c>
      <c r="W60" s="67">
        <v>16.091999999999999</v>
      </c>
      <c r="X60" s="67">
        <v>0</v>
      </c>
      <c r="Y60" s="67">
        <v>135.08600000000001</v>
      </c>
      <c r="Z60" s="67">
        <v>23</v>
      </c>
      <c r="AA60" s="67">
        <v>103.598</v>
      </c>
      <c r="AB60" s="67">
        <v>0.30499999999999999</v>
      </c>
      <c r="AC60" s="67">
        <v>6.9329999999999998</v>
      </c>
      <c r="AD60" s="67">
        <v>0</v>
      </c>
      <c r="AE60" s="67">
        <v>0</v>
      </c>
      <c r="AF60" s="67">
        <v>0</v>
      </c>
      <c r="AG60" s="67">
        <v>0</v>
      </c>
      <c r="AH60" s="67">
        <v>49.072000000000003</v>
      </c>
      <c r="AI60" s="67">
        <v>5.6843420000000003E-14</v>
      </c>
      <c r="AJ60" s="67">
        <v>4.2632559999999997E-14</v>
      </c>
      <c r="AK60" s="67">
        <v>0.28499999999999998</v>
      </c>
      <c r="AL60" s="67">
        <v>0.1303943887</v>
      </c>
      <c r="AM60" s="67">
        <v>59.872</v>
      </c>
      <c r="AN60" s="67">
        <v>8.8495871800000001E-2</v>
      </c>
      <c r="AO60" s="67">
        <v>4.9065837500000001E-2</v>
      </c>
      <c r="AP60" s="67">
        <v>8.0145024300000006E-2</v>
      </c>
      <c r="AQ60" s="67">
        <v>2.5214134400000001E-2</v>
      </c>
      <c r="AR60" s="67">
        <v>0.14197776810000001</v>
      </c>
      <c r="AS60" s="67">
        <v>0.20805221700000001</v>
      </c>
      <c r="AT60" s="67">
        <v>434.05900000000003</v>
      </c>
      <c r="AU60" s="67">
        <v>0.43124788949999998</v>
      </c>
      <c r="AV60" s="67">
        <v>0.56875211049999996</v>
      </c>
      <c r="AW60" s="67">
        <v>0.21720685570000001</v>
      </c>
      <c r="AX60" s="67">
        <v>8.4285642699999996E-2</v>
      </c>
      <c r="AY60" s="67">
        <v>2.81761359E-2</v>
      </c>
      <c r="AZ60" s="67">
        <v>0.5636195624</v>
      </c>
      <c r="BA60" s="67">
        <v>2.3800362787</v>
      </c>
      <c r="BB60" s="67">
        <v>4.0629999999999997</v>
      </c>
      <c r="BC60" s="67">
        <v>-3.3185649999999999E-3</v>
      </c>
      <c r="BD60" s="67">
        <v>25.728999999999999</v>
      </c>
      <c r="BE60" s="67">
        <v>-3.8958305999999998E-2</v>
      </c>
      <c r="BF60" s="67">
        <v>-0.14481699000000001</v>
      </c>
      <c r="BG60" s="33">
        <v>0.21137078200000001</v>
      </c>
      <c r="BH60" s="33">
        <v>0.30492067649999999</v>
      </c>
      <c r="BI60" s="33">
        <v>1.1661592E-2</v>
      </c>
      <c r="BJ60" s="33">
        <v>53.265999999999998</v>
      </c>
      <c r="BK60" s="33">
        <v>21.190131048000001</v>
      </c>
      <c r="BL60" s="33">
        <v>47.108878629000003</v>
      </c>
      <c r="BM60" s="33">
        <v>6.2581069999999997E-3</v>
      </c>
      <c r="BN60" s="33">
        <v>69.745148822999994</v>
      </c>
      <c r="BO60" s="33">
        <v>0.30891065169999998</v>
      </c>
      <c r="BP60" s="33">
        <v>20.903063879000001</v>
      </c>
      <c r="BQ60" s="33">
        <v>0.19108259950000001</v>
      </c>
      <c r="BR60" s="33">
        <v>8.4633060000000005E-4</v>
      </c>
      <c r="BS60" s="33">
        <v>-5.7268668000000002E-2</v>
      </c>
      <c r="BT60" s="33">
        <v>4.8123821800000001E-2</v>
      </c>
      <c r="BU60" s="33">
        <v>2.2526706899999999E-2</v>
      </c>
      <c r="BV60" s="33">
        <v>0.1636299407</v>
      </c>
      <c r="BW60" s="33">
        <v>6.3296954599999997E-2</v>
      </c>
      <c r="BX60" s="33">
        <v>13.757999999999999</v>
      </c>
      <c r="BY60" s="33">
        <v>49.150995596000001</v>
      </c>
    </row>
    <row r="61" spans="2:77" x14ac:dyDescent="0.2">
      <c r="B61" s="33">
        <v>2540</v>
      </c>
      <c r="C61" s="33" t="s">
        <v>115</v>
      </c>
      <c r="D61" s="33">
        <v>82</v>
      </c>
      <c r="E61" s="33">
        <v>20140930</v>
      </c>
      <c r="F61" s="67">
        <v>1903.2764999999999</v>
      </c>
      <c r="G61" s="67">
        <v>52.0045</v>
      </c>
      <c r="H61" s="67">
        <v>54.5595</v>
      </c>
      <c r="I61" s="67">
        <v>105.824</v>
      </c>
      <c r="J61" s="67">
        <v>510.40449999999998</v>
      </c>
      <c r="K61" s="67">
        <v>49.445999999999998</v>
      </c>
      <c r="L61" s="67">
        <v>12.265000000000001</v>
      </c>
      <c r="M61" s="67">
        <v>0</v>
      </c>
      <c r="N61" s="67">
        <v>30.107500000000002</v>
      </c>
      <c r="O61" s="67">
        <v>0</v>
      </c>
      <c r="P61" s="67">
        <v>109.0735</v>
      </c>
      <c r="Q61" s="67">
        <v>41.021999999999998</v>
      </c>
      <c r="R61" s="67">
        <v>198.97450000000001</v>
      </c>
      <c r="S61" s="67">
        <v>45.801499999999997</v>
      </c>
      <c r="T61" s="67">
        <v>133.095</v>
      </c>
      <c r="U61" s="67">
        <v>981.43050000000005</v>
      </c>
      <c r="V61" s="67">
        <v>341.48649999999998</v>
      </c>
      <c r="W61" s="67">
        <v>16.013000000000002</v>
      </c>
      <c r="X61" s="67">
        <v>0</v>
      </c>
      <c r="Y61" s="67">
        <v>149.6035</v>
      </c>
      <c r="Z61" s="67">
        <v>26.1355</v>
      </c>
      <c r="AA61" s="67">
        <v>109.0625</v>
      </c>
      <c r="AB61" s="67">
        <v>0.52149999999999996</v>
      </c>
      <c r="AC61" s="67">
        <v>9.3369999999999997</v>
      </c>
      <c r="AD61" s="67">
        <v>0</v>
      </c>
      <c r="AE61" s="67">
        <v>0</v>
      </c>
      <c r="AF61" s="67">
        <v>0</v>
      </c>
      <c r="AG61" s="67">
        <v>0</v>
      </c>
      <c r="AH61" s="67">
        <v>48.765999999999998</v>
      </c>
      <c r="AI61" s="67">
        <v>3.6415320000000001E-14</v>
      </c>
      <c r="AJ61" s="67">
        <v>6.25E-2</v>
      </c>
      <c r="AK61" s="67">
        <v>0</v>
      </c>
      <c r="AL61" s="67">
        <v>0.13172274619999999</v>
      </c>
      <c r="AM61" s="67">
        <v>68.616500000000002</v>
      </c>
      <c r="AN61" s="67">
        <v>8.7496454400000007E-2</v>
      </c>
      <c r="AO61" s="67">
        <v>4.6079198500000002E-2</v>
      </c>
      <c r="AP61" s="67">
        <v>8.8346629199999999E-2</v>
      </c>
      <c r="AQ61" s="67">
        <v>2.5646614000000002E-2</v>
      </c>
      <c r="AR61" s="67">
        <v>0.1325499379</v>
      </c>
      <c r="AS61" s="67">
        <v>0.20701884470000001</v>
      </c>
      <c r="AT61" s="67">
        <v>414.81400000000002</v>
      </c>
      <c r="AU61" s="67">
        <v>0.42519797450000002</v>
      </c>
      <c r="AV61" s="67">
        <v>0.57480202550000004</v>
      </c>
      <c r="AW61" s="67">
        <v>0.22017675480000001</v>
      </c>
      <c r="AX61" s="67">
        <v>7.0282074700000002E-2</v>
      </c>
      <c r="AY61" s="67">
        <v>2.3479794599999999E-2</v>
      </c>
      <c r="AZ61" s="67">
        <v>0.57008021519999996</v>
      </c>
      <c r="BA61" s="67">
        <v>2.2421382532999998</v>
      </c>
      <c r="BB61" s="67">
        <v>-6.0890000000000004</v>
      </c>
      <c r="BC61" s="67">
        <v>-2.6409479E-2</v>
      </c>
      <c r="BD61" s="67">
        <v>21.076000000000001</v>
      </c>
      <c r="BE61" s="67">
        <v>-3.3376596000000001E-2</v>
      </c>
      <c r="BF61" s="67">
        <v>-0.155381941</v>
      </c>
      <c r="BG61" s="33">
        <v>0.2334283238</v>
      </c>
      <c r="BH61" s="33">
        <v>0.3290077421</v>
      </c>
      <c r="BI61" s="33">
        <v>1.4981980799999999E-2</v>
      </c>
      <c r="BJ61" s="33">
        <v>59.610999999999997</v>
      </c>
      <c r="BK61" s="33">
        <v>22.647455172000001</v>
      </c>
      <c r="BL61" s="33">
        <v>49.334807339000001</v>
      </c>
      <c r="BM61" s="33">
        <v>6.2155459999999997E-3</v>
      </c>
      <c r="BN61" s="33">
        <v>67.477684194000005</v>
      </c>
      <c r="BO61" s="33">
        <v>0</v>
      </c>
      <c r="BP61" s="33">
        <v>19.542168828000001</v>
      </c>
      <c r="BQ61" s="33">
        <v>0.18487036770000001</v>
      </c>
      <c r="BR61" s="33">
        <v>0</v>
      </c>
      <c r="BS61" s="33">
        <v>-5.3540189000000002E-2</v>
      </c>
      <c r="BT61" s="33">
        <v>4.76060045E-2</v>
      </c>
      <c r="BU61" s="33">
        <v>2.1915966799999999E-2</v>
      </c>
      <c r="BV61" s="33">
        <v>0.18586574310000001</v>
      </c>
      <c r="BW61" s="33">
        <v>5.88448793E-2</v>
      </c>
      <c r="BX61" s="33">
        <v>15.032999999999999</v>
      </c>
      <c r="BY61" s="33">
        <v>47.935515365999997</v>
      </c>
    </row>
    <row r="62" spans="2:77" x14ac:dyDescent="0.2">
      <c r="B62" s="33">
        <v>2540</v>
      </c>
      <c r="C62" s="33" t="s">
        <v>116</v>
      </c>
      <c r="D62" s="33">
        <v>81</v>
      </c>
      <c r="E62" s="33">
        <v>20141231</v>
      </c>
      <c r="F62" s="67">
        <v>1871.58</v>
      </c>
      <c r="G62" s="67">
        <v>41.905000000000001</v>
      </c>
      <c r="H62" s="67">
        <v>51.764000000000003</v>
      </c>
      <c r="I62" s="67">
        <v>141.636</v>
      </c>
      <c r="J62" s="67">
        <v>557.64400000000001</v>
      </c>
      <c r="K62" s="67">
        <v>49.234000000000002</v>
      </c>
      <c r="L62" s="67">
        <v>14.239000000000001</v>
      </c>
      <c r="M62" s="67">
        <v>0</v>
      </c>
      <c r="N62" s="67">
        <v>39.317999999999998</v>
      </c>
      <c r="O62" s="67">
        <v>5.5E-2</v>
      </c>
      <c r="P62" s="67">
        <v>139.32599999999999</v>
      </c>
      <c r="Q62" s="67">
        <v>39.999000000000002</v>
      </c>
      <c r="R62" s="67">
        <v>206.499</v>
      </c>
      <c r="S62" s="67">
        <v>56.28</v>
      </c>
      <c r="T62" s="67">
        <v>176.83600000000001</v>
      </c>
      <c r="U62" s="67">
        <v>1139.52</v>
      </c>
      <c r="V62" s="67">
        <v>382.77499999999998</v>
      </c>
      <c r="W62" s="67">
        <v>26.494</v>
      </c>
      <c r="X62" s="67">
        <v>0</v>
      </c>
      <c r="Y62" s="67">
        <v>130.67400000000001</v>
      </c>
      <c r="Z62" s="67">
        <v>25.734999999999999</v>
      </c>
      <c r="AA62" s="67">
        <v>133.94200000000001</v>
      </c>
      <c r="AB62" s="67">
        <v>0.44600000000000001</v>
      </c>
      <c r="AC62" s="67">
        <v>14.324999999999999</v>
      </c>
      <c r="AD62" s="67">
        <v>0</v>
      </c>
      <c r="AE62" s="67">
        <v>0</v>
      </c>
      <c r="AF62" s="67">
        <v>0</v>
      </c>
      <c r="AG62" s="67">
        <v>0</v>
      </c>
      <c r="AH62" s="67">
        <v>49.453000000000003</v>
      </c>
      <c r="AI62" s="67">
        <v>5.6843420000000003E-14</v>
      </c>
      <c r="AJ62" s="67">
        <v>0.14599999999999999</v>
      </c>
      <c r="AK62" s="67">
        <v>0</v>
      </c>
      <c r="AL62" s="67">
        <v>0.13148788929999999</v>
      </c>
      <c r="AM62" s="67">
        <v>99.573999999999998</v>
      </c>
      <c r="AN62" s="67">
        <v>8.7883077599999998E-2</v>
      </c>
      <c r="AO62" s="67">
        <v>4.7766534499999999E-2</v>
      </c>
      <c r="AP62" s="67">
        <v>9.8958939300000007E-2</v>
      </c>
      <c r="AQ62" s="67">
        <v>2.65293913E-2</v>
      </c>
      <c r="AR62" s="67">
        <v>0.14650766609999999</v>
      </c>
      <c r="AS62" s="67">
        <v>0.21374865739999999</v>
      </c>
      <c r="AT62" s="67">
        <v>424.99400000000003</v>
      </c>
      <c r="AU62" s="67">
        <v>0.43521844240000002</v>
      </c>
      <c r="AV62" s="67">
        <v>0.56478155760000004</v>
      </c>
      <c r="AW62" s="67">
        <v>0.2210659898</v>
      </c>
      <c r="AX62" s="67">
        <v>6.8042656100000001E-2</v>
      </c>
      <c r="AY62" s="67">
        <v>2.5177422200000001E-2</v>
      </c>
      <c r="AZ62" s="67">
        <v>0.54532002599999996</v>
      </c>
      <c r="BA62" s="67">
        <v>2.3706504575</v>
      </c>
      <c r="BB62" s="67">
        <v>-5.44</v>
      </c>
      <c r="BC62" s="67">
        <v>-1.707989E-2</v>
      </c>
      <c r="BD62" s="67">
        <v>20.149000000000001</v>
      </c>
      <c r="BE62" s="67">
        <v>-3.2676632999999997E-2</v>
      </c>
      <c r="BF62" s="67">
        <v>-0.154921539</v>
      </c>
      <c r="BG62" s="33">
        <v>0.23082854720000001</v>
      </c>
      <c r="BH62" s="33">
        <v>0.29268292680000002</v>
      </c>
      <c r="BI62" s="33">
        <v>1.3337972599999999E-2</v>
      </c>
      <c r="BJ62" s="33">
        <v>60.466000000000001</v>
      </c>
      <c r="BK62" s="33">
        <v>34.286785698999999</v>
      </c>
      <c r="BL62" s="33">
        <v>68.454899999999995</v>
      </c>
      <c r="BM62" s="33">
        <v>5.6866236999999998E-3</v>
      </c>
      <c r="BN62" s="33">
        <v>69.471816051000005</v>
      </c>
      <c r="BO62" s="33">
        <v>0.44815269559999998</v>
      </c>
      <c r="BP62" s="33">
        <v>17.431111524999999</v>
      </c>
      <c r="BQ62" s="33">
        <v>0.19033374259999999</v>
      </c>
      <c r="BR62" s="33">
        <v>1.2278155999999999E-3</v>
      </c>
      <c r="BS62" s="33">
        <v>-4.7756470000000002E-2</v>
      </c>
      <c r="BT62" s="33">
        <v>4.8241835199999999E-2</v>
      </c>
      <c r="BU62" s="33">
        <v>2.51269036E-2</v>
      </c>
      <c r="BV62" s="33">
        <v>0.1791722523</v>
      </c>
      <c r="BW62" s="33">
        <v>7.21372287E-2</v>
      </c>
      <c r="BX62" s="33">
        <v>17</v>
      </c>
      <c r="BY62" s="33">
        <v>52.488857222</v>
      </c>
    </row>
    <row r="63" spans="2:77" x14ac:dyDescent="0.2">
      <c r="B63" s="33">
        <v>2540</v>
      </c>
      <c r="C63" s="33" t="s">
        <v>117</v>
      </c>
      <c r="D63" s="33">
        <v>79</v>
      </c>
      <c r="E63" s="33">
        <v>20150331</v>
      </c>
      <c r="F63" s="67">
        <v>1966.152</v>
      </c>
      <c r="G63" s="67">
        <v>68.561999999999998</v>
      </c>
      <c r="H63" s="67">
        <v>64.781000000000006</v>
      </c>
      <c r="I63" s="67">
        <v>140.34200000000001</v>
      </c>
      <c r="J63" s="67">
        <v>583.21799999999996</v>
      </c>
      <c r="K63" s="67">
        <v>52.2</v>
      </c>
      <c r="L63" s="67">
        <v>14.691000000000001</v>
      </c>
      <c r="M63" s="67">
        <v>0</v>
      </c>
      <c r="N63" s="67">
        <v>39.548000000000002</v>
      </c>
      <c r="O63" s="67">
        <v>0</v>
      </c>
      <c r="P63" s="67">
        <v>143.46799999999999</v>
      </c>
      <c r="Q63" s="67">
        <v>40.4</v>
      </c>
      <c r="R63" s="67">
        <v>214.33600000000001</v>
      </c>
      <c r="S63" s="67">
        <v>58.143999999999998</v>
      </c>
      <c r="T63" s="67">
        <v>164.58099999999999</v>
      </c>
      <c r="U63" s="67">
        <v>1129.981</v>
      </c>
      <c r="V63" s="67">
        <v>389.209</v>
      </c>
      <c r="W63" s="67">
        <v>31.626999999999999</v>
      </c>
      <c r="X63" s="67">
        <v>0</v>
      </c>
      <c r="Y63" s="67">
        <v>139.959</v>
      </c>
      <c r="Z63" s="67">
        <v>28.335999999999999</v>
      </c>
      <c r="AA63" s="67">
        <v>106.3</v>
      </c>
      <c r="AB63" s="67">
        <v>0.77</v>
      </c>
      <c r="AC63" s="67">
        <v>14.875</v>
      </c>
      <c r="AD63" s="67">
        <v>0</v>
      </c>
      <c r="AE63" s="67">
        <v>0</v>
      </c>
      <c r="AF63" s="67">
        <v>0</v>
      </c>
      <c r="AG63" s="67">
        <v>0</v>
      </c>
      <c r="AH63" s="67">
        <v>52.475999999999999</v>
      </c>
      <c r="AI63" s="67">
        <v>1.136868E-13</v>
      </c>
      <c r="AJ63" s="67">
        <v>0.39200000000000002</v>
      </c>
      <c r="AK63" s="67">
        <v>-1.0980000000000001</v>
      </c>
      <c r="AL63" s="67">
        <v>0.13205759689999999</v>
      </c>
      <c r="AM63" s="67">
        <v>85.885000000000005</v>
      </c>
      <c r="AN63" s="67">
        <v>8.9711826800000005E-2</v>
      </c>
      <c r="AO63" s="67">
        <v>4.7516151100000001E-2</v>
      </c>
      <c r="AP63" s="67">
        <v>9.4944372900000004E-2</v>
      </c>
      <c r="AQ63" s="67">
        <v>2.4107622499999998E-2</v>
      </c>
      <c r="AR63" s="67">
        <v>0.1279062835</v>
      </c>
      <c r="AS63" s="67">
        <v>0.2197974748</v>
      </c>
      <c r="AT63" s="67">
        <v>466.02699999999999</v>
      </c>
      <c r="AU63" s="67">
        <v>0.43204820589999998</v>
      </c>
      <c r="AV63" s="67">
        <v>0.56795179409999996</v>
      </c>
      <c r="AW63" s="67">
        <v>0.2226104317</v>
      </c>
      <c r="AX63" s="67">
        <v>5.4150338399999998E-2</v>
      </c>
      <c r="AY63" s="67">
        <v>2.55589604E-2</v>
      </c>
      <c r="AZ63" s="67">
        <v>0.54915211019999999</v>
      </c>
      <c r="BA63" s="67">
        <v>2.4011588354</v>
      </c>
      <c r="BB63" s="67">
        <v>-11.472</v>
      </c>
      <c r="BC63" s="67">
        <v>-3.7543857E-2</v>
      </c>
      <c r="BD63" s="67">
        <v>23.693000000000001</v>
      </c>
      <c r="BE63" s="67">
        <v>-3.4417146000000003E-2</v>
      </c>
      <c r="BF63" s="67">
        <v>-0.14344257299999999</v>
      </c>
      <c r="BG63" s="33">
        <v>0.25734133209999999</v>
      </c>
      <c r="BH63" s="33">
        <v>0.2928146948</v>
      </c>
      <c r="BI63" s="33">
        <v>1.6024730399999999E-2</v>
      </c>
      <c r="BJ63" s="33">
        <v>75.653000000000006</v>
      </c>
      <c r="BK63" s="33">
        <v>37.438000000000002</v>
      </c>
      <c r="BL63" s="33">
        <v>76.88</v>
      </c>
      <c r="BM63" s="33">
        <v>5.8220316000000003E-3</v>
      </c>
      <c r="BN63" s="33">
        <v>63.747794657</v>
      </c>
      <c r="BO63" s="33">
        <v>0</v>
      </c>
      <c r="BP63" s="33">
        <v>17.211323522000001</v>
      </c>
      <c r="BQ63" s="33">
        <v>0.17465149220000001</v>
      </c>
      <c r="BR63" s="33">
        <v>0</v>
      </c>
      <c r="BS63" s="33">
        <v>-4.7154310999999997E-2</v>
      </c>
      <c r="BT63" s="33">
        <v>5.18387285E-2</v>
      </c>
      <c r="BU63" s="33">
        <v>2.77912861E-2</v>
      </c>
      <c r="BV63" s="33">
        <v>0.2054424235</v>
      </c>
      <c r="BW63" s="33">
        <v>7.3336642399999999E-2</v>
      </c>
      <c r="BX63" s="33">
        <v>21.375</v>
      </c>
      <c r="BY63" s="33">
        <v>46.536471134999999</v>
      </c>
    </row>
    <row r="64" spans="2:77" x14ac:dyDescent="0.2">
      <c r="B64" s="33">
        <v>2540</v>
      </c>
      <c r="C64" s="33" t="s">
        <v>118</v>
      </c>
      <c r="D64" s="33">
        <v>80</v>
      </c>
      <c r="E64" s="33">
        <v>20150630</v>
      </c>
      <c r="F64" s="67">
        <v>1999.0155</v>
      </c>
      <c r="G64" s="67">
        <v>59.575499999999998</v>
      </c>
      <c r="H64" s="67">
        <v>65.661000000000001</v>
      </c>
      <c r="I64" s="67">
        <v>158.10499999999999</v>
      </c>
      <c r="J64" s="67">
        <v>552.87800000000004</v>
      </c>
      <c r="K64" s="67">
        <v>53.837499999999999</v>
      </c>
      <c r="L64" s="67">
        <v>15.3515</v>
      </c>
      <c r="M64" s="67">
        <v>0</v>
      </c>
      <c r="N64" s="67">
        <v>24.250499999999999</v>
      </c>
      <c r="O64" s="67">
        <v>0</v>
      </c>
      <c r="P64" s="67">
        <v>140.50550000000001</v>
      </c>
      <c r="Q64" s="67">
        <v>30.0305</v>
      </c>
      <c r="R64" s="67">
        <v>218.71899999999999</v>
      </c>
      <c r="S64" s="67">
        <v>53.292499999999997</v>
      </c>
      <c r="T64" s="67">
        <v>168.01499999999999</v>
      </c>
      <c r="U64" s="67">
        <v>1124.356</v>
      </c>
      <c r="V64" s="67">
        <v>382.399</v>
      </c>
      <c r="W64" s="67">
        <v>21.315000000000001</v>
      </c>
      <c r="X64" s="67">
        <v>0</v>
      </c>
      <c r="Y64" s="67">
        <v>145.70099999999999</v>
      </c>
      <c r="Z64" s="67">
        <v>29.011500000000002</v>
      </c>
      <c r="AA64" s="67">
        <v>129.76150000000001</v>
      </c>
      <c r="AB64" s="67">
        <v>0.97850000000000004</v>
      </c>
      <c r="AC64" s="67">
        <v>14.7445</v>
      </c>
      <c r="AD64" s="67">
        <v>0</v>
      </c>
      <c r="AE64" s="67">
        <v>0</v>
      </c>
      <c r="AF64" s="67">
        <v>0</v>
      </c>
      <c r="AG64" s="67">
        <v>0</v>
      </c>
      <c r="AH64" s="67">
        <v>51.514000000000003</v>
      </c>
      <c r="AI64" s="67">
        <v>2.4994999999999998</v>
      </c>
      <c r="AJ64" s="67">
        <v>1.26</v>
      </c>
      <c r="AK64" s="67">
        <v>-0.27950000000000003</v>
      </c>
      <c r="AL64" s="67">
        <v>0.12737048470000001</v>
      </c>
      <c r="AM64" s="67">
        <v>86.030500000000004</v>
      </c>
      <c r="AN64" s="67">
        <v>8.8737119599999997E-2</v>
      </c>
      <c r="AO64" s="67">
        <v>4.3847799E-2</v>
      </c>
      <c r="AP64" s="67">
        <v>9.8979483600000001E-2</v>
      </c>
      <c r="AQ64" s="67">
        <v>2.6574466500000001E-2</v>
      </c>
      <c r="AR64" s="67">
        <v>0.1292129933</v>
      </c>
      <c r="AS64" s="67">
        <v>0.22198683550000001</v>
      </c>
      <c r="AT64" s="67">
        <v>491.56200000000001</v>
      </c>
      <c r="AU64" s="67">
        <v>0.43519414350000002</v>
      </c>
      <c r="AV64" s="67">
        <v>0.56480585650000004</v>
      </c>
      <c r="AW64" s="67">
        <v>0.22347045630000001</v>
      </c>
      <c r="AX64" s="67">
        <v>5.4896092700000003E-2</v>
      </c>
      <c r="AY64" s="67">
        <v>2.1006092899999999E-2</v>
      </c>
      <c r="AZ64" s="67">
        <v>0.55610006590000005</v>
      </c>
      <c r="BA64" s="67">
        <v>2.1052718139</v>
      </c>
      <c r="BB64" s="67">
        <v>-6.6619999999999999</v>
      </c>
      <c r="BC64" s="67">
        <v>-1.3437183E-2</v>
      </c>
      <c r="BD64" s="67">
        <v>23.429500000000001</v>
      </c>
      <c r="BE64" s="67">
        <v>-3.4554519999999998E-2</v>
      </c>
      <c r="BF64" s="67">
        <v>-0.14457370999999999</v>
      </c>
      <c r="BG64" s="33">
        <v>0.23542401830000001</v>
      </c>
      <c r="BH64" s="33">
        <v>0.29742891999999999</v>
      </c>
      <c r="BI64" s="33">
        <v>2.4972180699999999E-2</v>
      </c>
      <c r="BJ64" s="33">
        <v>74.930499999999995</v>
      </c>
      <c r="BK64" s="33">
        <v>35.074199364999998</v>
      </c>
      <c r="BL64" s="33">
        <v>78.584618399999997</v>
      </c>
      <c r="BM64" s="33">
        <v>5.8446758999999996E-3</v>
      </c>
      <c r="BN64" s="33">
        <v>65.338347815999995</v>
      </c>
      <c r="BO64" s="33">
        <v>0</v>
      </c>
      <c r="BP64" s="33">
        <v>21.881987302999999</v>
      </c>
      <c r="BQ64" s="33">
        <v>0.1790091721</v>
      </c>
      <c r="BR64" s="33">
        <v>0</v>
      </c>
      <c r="BS64" s="33">
        <v>-5.9950650000000001E-2</v>
      </c>
      <c r="BT64" s="33">
        <v>4.7213045000000002E-2</v>
      </c>
      <c r="BU64" s="33">
        <v>2.8647301399999998E-2</v>
      </c>
      <c r="BV64" s="33">
        <v>0.18020225049999999</v>
      </c>
      <c r="BW64" s="33">
        <v>7.2107679300000005E-2</v>
      </c>
      <c r="BX64" s="33">
        <v>21.231000000000002</v>
      </c>
      <c r="BY64" s="33">
        <v>43.456360513</v>
      </c>
    </row>
    <row r="65" spans="2:77" x14ac:dyDescent="0.2">
      <c r="B65" s="33">
        <v>2540</v>
      </c>
      <c r="C65" s="33" t="s">
        <v>280</v>
      </c>
      <c r="D65" s="33">
        <v>83</v>
      </c>
      <c r="E65" s="33">
        <v>20150930</v>
      </c>
      <c r="F65" s="33">
        <v>1860.2059999999999</v>
      </c>
      <c r="G65" s="33">
        <v>44.1</v>
      </c>
      <c r="H65" s="33">
        <v>56.113</v>
      </c>
      <c r="I65" s="33">
        <v>119.389</v>
      </c>
      <c r="J65" s="33">
        <v>578.71</v>
      </c>
      <c r="K65" s="33">
        <v>58.856000000000002</v>
      </c>
      <c r="L65" s="33">
        <v>13.842000000000001</v>
      </c>
      <c r="M65" s="33">
        <v>0</v>
      </c>
      <c r="N65" s="33">
        <v>23.315999999999999</v>
      </c>
      <c r="O65" s="33">
        <v>0</v>
      </c>
      <c r="P65" s="33">
        <v>150.35400000000001</v>
      </c>
      <c r="Q65" s="33">
        <v>25.76</v>
      </c>
      <c r="R65" s="33">
        <v>214.9</v>
      </c>
      <c r="S65" s="33">
        <v>38</v>
      </c>
      <c r="T65" s="33">
        <v>148</v>
      </c>
      <c r="U65" s="33">
        <v>1103.0160000000001</v>
      </c>
      <c r="V65" s="33">
        <v>361.65699999999998</v>
      </c>
      <c r="W65" s="33">
        <v>18.356999999999999</v>
      </c>
      <c r="X65" s="33">
        <v>0</v>
      </c>
      <c r="Y65" s="33">
        <v>139.09299999999999</v>
      </c>
      <c r="Z65" s="33">
        <v>27.013000000000002</v>
      </c>
      <c r="AA65" s="33">
        <v>122.29300000000001</v>
      </c>
      <c r="AB65" s="33">
        <v>0.84799999999999998</v>
      </c>
      <c r="AC65" s="33">
        <v>14.388999999999999</v>
      </c>
      <c r="AD65" s="33">
        <v>0</v>
      </c>
      <c r="AE65" s="33">
        <v>0</v>
      </c>
      <c r="AF65" s="33">
        <v>0</v>
      </c>
      <c r="AG65" s="33">
        <v>0</v>
      </c>
      <c r="AH65" s="33">
        <v>42.234000000000002</v>
      </c>
      <c r="AI65" s="33">
        <v>2.4990000000000001</v>
      </c>
      <c r="AJ65" s="33">
        <v>1.4</v>
      </c>
      <c r="AK65" s="33">
        <v>-0.39700000000000002</v>
      </c>
      <c r="AL65" s="33">
        <v>0.1237086609</v>
      </c>
      <c r="AM65" s="33">
        <v>84.596999999999994</v>
      </c>
      <c r="AN65" s="33">
        <v>8.8700623399999998E-2</v>
      </c>
      <c r="AO65" s="33">
        <v>3.9012003699999999E-2</v>
      </c>
      <c r="AP65" s="33">
        <v>8.9141977900000002E-2</v>
      </c>
      <c r="AQ65" s="33">
        <v>2.8073643499999999E-2</v>
      </c>
      <c r="AR65" s="33">
        <v>0.1154618578</v>
      </c>
      <c r="AS65" s="33">
        <v>0.2087829541</v>
      </c>
      <c r="AT65" s="33">
        <v>490.56</v>
      </c>
      <c r="AU65" s="33">
        <v>0.43801862260000002</v>
      </c>
      <c r="AV65" s="33">
        <v>0.56198137739999998</v>
      </c>
      <c r="AW65" s="33">
        <v>0.2332972445</v>
      </c>
      <c r="AX65" s="33">
        <v>6.18339652E-2</v>
      </c>
      <c r="AY65" s="33">
        <v>1.9881072600000001E-2</v>
      </c>
      <c r="AZ65" s="33">
        <v>0.55381455889999998</v>
      </c>
      <c r="BA65" s="33">
        <v>2.3654488596999999</v>
      </c>
      <c r="BB65" s="33">
        <v>-9.8330000000000002</v>
      </c>
      <c r="BC65" s="33">
        <v>-1.9972866999999998E-2</v>
      </c>
      <c r="BD65" s="33">
        <v>21.859000000000002</v>
      </c>
      <c r="BE65" s="33">
        <v>-3.1723026000000001E-2</v>
      </c>
      <c r="BF65" s="33">
        <v>-0.13963535599999999</v>
      </c>
      <c r="BG65" s="33">
        <v>0.22875582110000001</v>
      </c>
      <c r="BH65" s="33">
        <v>0.24447013870000001</v>
      </c>
      <c r="BI65" s="33">
        <v>2.7306988899999999E-2</v>
      </c>
      <c r="BJ65" s="33">
        <v>56.131</v>
      </c>
      <c r="BK65" s="33">
        <v>23.02</v>
      </c>
      <c r="BL65" s="33">
        <v>64.258258026999997</v>
      </c>
      <c r="BM65" s="33">
        <v>5.5788608E-3</v>
      </c>
      <c r="BN65" s="33">
        <v>63.613110063000001</v>
      </c>
      <c r="BO65" s="33">
        <v>0</v>
      </c>
      <c r="BP65" s="33">
        <v>16.789099004000001</v>
      </c>
      <c r="BQ65" s="33">
        <v>0.17428249330000001</v>
      </c>
      <c r="BR65" s="33">
        <v>0</v>
      </c>
      <c r="BS65" s="33">
        <v>-4.5997532000000001E-2</v>
      </c>
      <c r="BT65" s="33">
        <v>4.6243015200000001E-2</v>
      </c>
      <c r="BU65" s="33">
        <v>2.27082807E-2</v>
      </c>
      <c r="BV65" s="33">
        <v>0.17797389699999999</v>
      </c>
      <c r="BW65" s="33">
        <v>7.0268007199999996E-2</v>
      </c>
      <c r="BX65" s="33">
        <v>23.4</v>
      </c>
      <c r="BY65" s="33">
        <v>46.824011059</v>
      </c>
    </row>
    <row r="66" spans="2:77" x14ac:dyDescent="0.2">
      <c r="B66" s="33">
        <v>2540</v>
      </c>
      <c r="C66" s="33" t="s">
        <v>281</v>
      </c>
      <c r="D66" s="33">
        <v>74</v>
      </c>
      <c r="E66" s="33">
        <v>20151231</v>
      </c>
      <c r="F66" s="33">
        <v>1946.5045</v>
      </c>
      <c r="G66" s="33">
        <v>36.866500000000002</v>
      </c>
      <c r="H66" s="33">
        <v>52.238</v>
      </c>
      <c r="I66" s="33">
        <v>151.386</v>
      </c>
      <c r="J66" s="33">
        <v>619.26300000000003</v>
      </c>
      <c r="K66" s="33">
        <v>65.399000000000001</v>
      </c>
      <c r="L66" s="33">
        <v>22.673999999999999</v>
      </c>
      <c r="M66" s="33">
        <v>0</v>
      </c>
      <c r="N66" s="33">
        <v>22.768999999999998</v>
      </c>
      <c r="O66" s="33">
        <v>2.5000000000000001E-2</v>
      </c>
      <c r="P66" s="33">
        <v>173.0915</v>
      </c>
      <c r="Q66" s="33">
        <v>22.768999999999998</v>
      </c>
      <c r="R66" s="33">
        <v>221.267</v>
      </c>
      <c r="S66" s="33">
        <v>35.262999999999998</v>
      </c>
      <c r="T66" s="33">
        <v>200.0855</v>
      </c>
      <c r="U66" s="33">
        <v>1182.2470000000001</v>
      </c>
      <c r="V66" s="33">
        <v>409.17149999999998</v>
      </c>
      <c r="W66" s="33">
        <v>17.106999999999999</v>
      </c>
      <c r="X66" s="33">
        <v>0</v>
      </c>
      <c r="Y66" s="33">
        <v>184.26249999999999</v>
      </c>
      <c r="Z66" s="33">
        <v>29.699000000000002</v>
      </c>
      <c r="AA66" s="33">
        <v>147.816</v>
      </c>
      <c r="AB66" s="33">
        <v>1.5609999999999999</v>
      </c>
      <c r="AC66" s="33">
        <v>17.3095</v>
      </c>
      <c r="AD66" s="33">
        <v>0</v>
      </c>
      <c r="AE66" s="33">
        <v>0</v>
      </c>
      <c r="AF66" s="33">
        <v>0</v>
      </c>
      <c r="AG66" s="33">
        <v>0</v>
      </c>
      <c r="AH66" s="33">
        <v>48.343499999999999</v>
      </c>
      <c r="AI66" s="33">
        <v>16.102</v>
      </c>
      <c r="AJ66" s="33">
        <v>2.5274999999999999</v>
      </c>
      <c r="AK66" s="33">
        <v>3.0785</v>
      </c>
      <c r="AL66" s="33">
        <v>0.1312692473</v>
      </c>
      <c r="AM66" s="33">
        <v>85.834500000000006</v>
      </c>
      <c r="AN66" s="33">
        <v>8.1442160599999994E-2</v>
      </c>
      <c r="AO66" s="33">
        <v>4.19508855E-2</v>
      </c>
      <c r="AP66" s="33">
        <v>0.1032703719</v>
      </c>
      <c r="AQ66" s="33">
        <v>3.03748816E-2</v>
      </c>
      <c r="AR66" s="33">
        <v>0.1225606224</v>
      </c>
      <c r="AS66" s="33">
        <v>0.201553607</v>
      </c>
      <c r="AT66" s="33">
        <v>536.77200000000005</v>
      </c>
      <c r="AU66" s="33">
        <v>0.44413050809999999</v>
      </c>
      <c r="AV66" s="33">
        <v>0.55586949190000001</v>
      </c>
      <c r="AW66" s="33">
        <v>0.24040857979999999</v>
      </c>
      <c r="AX66" s="33">
        <v>6.5618775899999995E-2</v>
      </c>
      <c r="AY66" s="33">
        <v>1.9515954299999999E-2</v>
      </c>
      <c r="AZ66" s="33">
        <v>0.55390438990000002</v>
      </c>
      <c r="BA66" s="33">
        <v>2.2572249017999999</v>
      </c>
      <c r="BB66" s="33">
        <v>-8.3514999999999997</v>
      </c>
      <c r="BC66" s="33">
        <v>-2.8508177999999999E-2</v>
      </c>
      <c r="BD66" s="33">
        <v>30.8705</v>
      </c>
      <c r="BE66" s="33">
        <v>-3.4426345999999997E-2</v>
      </c>
      <c r="BF66" s="33">
        <v>-0.13776039700000001</v>
      </c>
      <c r="BG66" s="33">
        <v>0.23006178529999999</v>
      </c>
      <c r="BH66" s="33">
        <v>0.31392097619999998</v>
      </c>
      <c r="BI66" s="33">
        <v>2.66748108E-2</v>
      </c>
      <c r="BJ66" s="33">
        <v>49.201500000000003</v>
      </c>
      <c r="BK66" s="33">
        <v>24.96</v>
      </c>
      <c r="BL66" s="33">
        <v>43.215600000000002</v>
      </c>
      <c r="BM66" s="33">
        <v>8.2964913999999997E-3</v>
      </c>
      <c r="BN66" s="33">
        <v>69.199344600000003</v>
      </c>
      <c r="BO66" s="33">
        <v>0.34688477020000003</v>
      </c>
      <c r="BP66" s="33">
        <v>16.119741887</v>
      </c>
      <c r="BQ66" s="33">
        <v>0.1895872455</v>
      </c>
      <c r="BR66" s="33">
        <v>9.5036920000000002E-4</v>
      </c>
      <c r="BS66" s="33">
        <v>-4.4163675999999999E-2</v>
      </c>
      <c r="BT66" s="33">
        <v>2.9945625E-2</v>
      </c>
      <c r="BU66" s="33">
        <v>2.0250093300000001E-2</v>
      </c>
      <c r="BV66" s="33">
        <v>0.17943681040000001</v>
      </c>
      <c r="BW66" s="33">
        <v>6.8486183800000003E-2</v>
      </c>
      <c r="BX66" s="33">
        <v>29.792000000000002</v>
      </c>
      <c r="BY66" s="33">
        <v>53.426487483000002</v>
      </c>
    </row>
    <row r="67" spans="2:77" x14ac:dyDescent="0.2">
      <c r="B67" s="33">
        <v>2540</v>
      </c>
      <c r="C67" s="33" t="s">
        <v>282</v>
      </c>
      <c r="D67" s="33">
        <v>76</v>
      </c>
      <c r="E67" s="33">
        <v>20160331</v>
      </c>
      <c r="F67" s="33">
        <v>1924.9739999999999</v>
      </c>
      <c r="G67" s="33">
        <v>35.064500000000002</v>
      </c>
      <c r="H67" s="33">
        <v>66.849000000000004</v>
      </c>
      <c r="I67" s="33">
        <v>114.2</v>
      </c>
      <c r="J67" s="33">
        <v>620.904</v>
      </c>
      <c r="K67" s="33">
        <v>61.5105</v>
      </c>
      <c r="L67" s="33">
        <v>14.3185</v>
      </c>
      <c r="M67" s="33">
        <v>0</v>
      </c>
      <c r="N67" s="33">
        <v>30.9725</v>
      </c>
      <c r="O67" s="33">
        <v>0</v>
      </c>
      <c r="P67" s="33">
        <v>118.47</v>
      </c>
      <c r="Q67" s="33">
        <v>25.433499999999999</v>
      </c>
      <c r="R67" s="33">
        <v>218.60749999999999</v>
      </c>
      <c r="S67" s="33">
        <v>43.118499999999997</v>
      </c>
      <c r="T67" s="33">
        <v>168.828</v>
      </c>
      <c r="U67" s="33">
        <v>1199.7650000000001</v>
      </c>
      <c r="V67" s="33">
        <v>377.16649999999998</v>
      </c>
      <c r="W67" s="33">
        <v>15.6905</v>
      </c>
      <c r="X67" s="33">
        <v>0</v>
      </c>
      <c r="Y67" s="33">
        <v>193.02250000000001</v>
      </c>
      <c r="Z67" s="33">
        <v>29.538499999999999</v>
      </c>
      <c r="AA67" s="33">
        <v>121.5485</v>
      </c>
      <c r="AB67" s="33">
        <v>1.6715</v>
      </c>
      <c r="AC67" s="33">
        <v>18.249500000000001</v>
      </c>
      <c r="AD67" s="33">
        <v>0</v>
      </c>
      <c r="AE67" s="33">
        <v>0</v>
      </c>
      <c r="AF67" s="33">
        <v>0</v>
      </c>
      <c r="AG67" s="33">
        <v>0</v>
      </c>
      <c r="AH67" s="33">
        <v>47.097499999999997</v>
      </c>
      <c r="AI67" s="33">
        <v>4.9225000000000003</v>
      </c>
      <c r="AJ67" s="33">
        <v>2.4660000000000002</v>
      </c>
      <c r="AK67" s="33">
        <v>2.403</v>
      </c>
      <c r="AL67" s="33">
        <v>0.1252183063</v>
      </c>
      <c r="AM67" s="33">
        <v>77.113500000000002</v>
      </c>
      <c r="AN67" s="33">
        <v>7.7824828299999996E-2</v>
      </c>
      <c r="AO67" s="33">
        <v>4.4530847300000002E-2</v>
      </c>
      <c r="AP67" s="33">
        <v>9.8245856100000001E-2</v>
      </c>
      <c r="AQ67" s="33">
        <v>3.2038618599999999E-2</v>
      </c>
      <c r="AR67" s="33">
        <v>0.1215924973</v>
      </c>
      <c r="AS67" s="33">
        <v>0.20024204170000001</v>
      </c>
      <c r="AT67" s="33">
        <v>560.44799999999998</v>
      </c>
      <c r="AU67" s="33">
        <v>0.4226392068</v>
      </c>
      <c r="AV67" s="33">
        <v>0.5773607932</v>
      </c>
      <c r="AW67" s="33">
        <v>0.23413875710000001</v>
      </c>
      <c r="AX67" s="33">
        <v>7.2219216000000003E-2</v>
      </c>
      <c r="AY67" s="33">
        <v>2.4693711699999999E-2</v>
      </c>
      <c r="AZ67" s="33">
        <v>0.54791316999999995</v>
      </c>
      <c r="BA67" s="33">
        <v>2.5368785603999999</v>
      </c>
      <c r="BB67" s="33">
        <v>-7.8789999999999996</v>
      </c>
      <c r="BC67" s="33">
        <v>-1.7048239E-2</v>
      </c>
      <c r="BD67" s="33">
        <v>23.3415</v>
      </c>
      <c r="BE67" s="33">
        <v>-3.1635315999999997E-2</v>
      </c>
      <c r="BF67" s="33">
        <v>-0.13182227799999999</v>
      </c>
      <c r="BG67" s="33">
        <v>0.21729028110000001</v>
      </c>
      <c r="BH67" s="33">
        <v>0.32210710310000001</v>
      </c>
      <c r="BI67" s="33">
        <v>3.1368982599999998E-2</v>
      </c>
      <c r="BJ67" s="33">
        <v>60.734499999999997</v>
      </c>
      <c r="BK67" s="33">
        <v>23.043772958000002</v>
      </c>
      <c r="BL67" s="33">
        <v>55.305199999999999</v>
      </c>
      <c r="BM67" s="33">
        <v>7.8551491999999997E-3</v>
      </c>
      <c r="BN67" s="33">
        <v>64.571973576999994</v>
      </c>
      <c r="BO67" s="33">
        <v>0</v>
      </c>
      <c r="BP67" s="33">
        <v>18.916239805</v>
      </c>
      <c r="BQ67" s="33">
        <v>0.17690951669999999</v>
      </c>
      <c r="BR67" s="33">
        <v>0</v>
      </c>
      <c r="BS67" s="33">
        <v>-5.1825314999999997E-2</v>
      </c>
      <c r="BT67" s="33">
        <v>3.19218613E-2</v>
      </c>
      <c r="BU67" s="33">
        <v>2.3035419000000001E-2</v>
      </c>
      <c r="BV67" s="33">
        <v>0.1622162435</v>
      </c>
      <c r="BW67" s="33">
        <v>6.0950120400000002E-2</v>
      </c>
      <c r="BX67" s="33">
        <v>35.058999999999997</v>
      </c>
      <c r="BY67" s="33">
        <v>45.655733771999998</v>
      </c>
    </row>
    <row r="68" spans="2:77" x14ac:dyDescent="0.2">
      <c r="B68" s="33">
        <v>2540</v>
      </c>
      <c r="C68" s="33" t="s">
        <v>283</v>
      </c>
      <c r="D68" s="33">
        <v>72</v>
      </c>
      <c r="E68" s="33">
        <v>20160630</v>
      </c>
      <c r="F68" s="33">
        <v>1948.5474999999999</v>
      </c>
      <c r="G68" s="33">
        <v>33.9465</v>
      </c>
      <c r="H68" s="33">
        <v>76.304000000000002</v>
      </c>
      <c r="I68" s="33">
        <v>127.2825</v>
      </c>
      <c r="J68" s="33">
        <v>631.69100000000003</v>
      </c>
      <c r="K68" s="33">
        <v>60.787999999999997</v>
      </c>
      <c r="L68" s="33">
        <v>15.468</v>
      </c>
      <c r="M68" s="33">
        <v>0</v>
      </c>
      <c r="N68" s="33">
        <v>28.968</v>
      </c>
      <c r="O68" s="33">
        <v>0</v>
      </c>
      <c r="P68" s="33">
        <v>120.551</v>
      </c>
      <c r="Q68" s="33">
        <v>23.542999999999999</v>
      </c>
      <c r="R68" s="33">
        <v>221.76900000000001</v>
      </c>
      <c r="S68" s="33">
        <v>48.454000000000001</v>
      </c>
      <c r="T68" s="33">
        <v>192.19049999999999</v>
      </c>
      <c r="U68" s="33">
        <v>1207.3145</v>
      </c>
      <c r="V68" s="33">
        <v>444.38650000000001</v>
      </c>
      <c r="W68" s="33">
        <v>16.608000000000001</v>
      </c>
      <c r="X68" s="33">
        <v>0</v>
      </c>
      <c r="Y68" s="33">
        <v>213.10499999999999</v>
      </c>
      <c r="Z68" s="33">
        <v>31.968</v>
      </c>
      <c r="AA68" s="33">
        <v>121.476</v>
      </c>
      <c r="AB68" s="33">
        <v>1.133</v>
      </c>
      <c r="AC68" s="33">
        <v>16.896000000000001</v>
      </c>
      <c r="AD68" s="33">
        <v>0</v>
      </c>
      <c r="AE68" s="33">
        <v>0</v>
      </c>
      <c r="AF68" s="33">
        <v>0</v>
      </c>
      <c r="AG68" s="33">
        <v>0</v>
      </c>
      <c r="AH68" s="33">
        <v>47.042000000000002</v>
      </c>
      <c r="AI68" s="33">
        <v>4.1764999999999999</v>
      </c>
      <c r="AJ68" s="33">
        <v>3.0760000000000001</v>
      </c>
      <c r="AK68" s="33">
        <v>-12.6425</v>
      </c>
      <c r="AL68" s="33">
        <v>0.1210914005</v>
      </c>
      <c r="AM68" s="33">
        <v>66.962000000000003</v>
      </c>
      <c r="AN68" s="33">
        <v>7.7952028100000001E-2</v>
      </c>
      <c r="AO68" s="33">
        <v>3.5752489599999999E-2</v>
      </c>
      <c r="AP68" s="33">
        <v>0.1008203741</v>
      </c>
      <c r="AQ68" s="33">
        <v>3.1825304300000003E-2</v>
      </c>
      <c r="AR68" s="33">
        <v>0.1000091348</v>
      </c>
      <c r="AS68" s="33">
        <v>0.1895879245</v>
      </c>
      <c r="AT68" s="33">
        <v>556.29300000000001</v>
      </c>
      <c r="AU68" s="33">
        <v>0.42191125159999998</v>
      </c>
      <c r="AV68" s="33">
        <v>0.57808874840000002</v>
      </c>
      <c r="AW68" s="33">
        <v>0.23042901769999999</v>
      </c>
      <c r="AX68" s="33">
        <v>6.1477379300000003E-2</v>
      </c>
      <c r="AY68" s="33">
        <v>2.1811339700000001E-2</v>
      </c>
      <c r="AZ68" s="33">
        <v>0.55800109620000005</v>
      </c>
      <c r="BA68" s="33">
        <v>2.6243995426</v>
      </c>
      <c r="BB68" s="33">
        <v>-6.1165000000000003</v>
      </c>
      <c r="BC68" s="33">
        <v>-5.8014659999999999E-3</v>
      </c>
      <c r="BD68" s="33">
        <v>22.500499999999999</v>
      </c>
      <c r="BE68" s="33">
        <v>-3.2866231000000003E-2</v>
      </c>
      <c r="BF68" s="33">
        <v>-0.12211762900000001</v>
      </c>
      <c r="BG68" s="33">
        <v>0.19538939029999999</v>
      </c>
      <c r="BH68" s="33">
        <v>0.30732494449999997</v>
      </c>
      <c r="BI68" s="33">
        <v>3.3510941500000002E-2</v>
      </c>
      <c r="BJ68" s="33">
        <v>61.965000000000003</v>
      </c>
      <c r="BK68" s="33">
        <v>21.918772911000001</v>
      </c>
      <c r="BL68" s="33">
        <v>61.453574039000003</v>
      </c>
      <c r="BM68" s="33">
        <v>7.9420310000000004E-3</v>
      </c>
      <c r="BN68" s="33">
        <v>70.518713628</v>
      </c>
      <c r="BO68" s="33">
        <v>0</v>
      </c>
      <c r="BP68" s="33">
        <v>17.863147720000001</v>
      </c>
      <c r="BQ68" s="33">
        <v>0.19320195509999999</v>
      </c>
      <c r="BR68" s="33">
        <v>0</v>
      </c>
      <c r="BS68" s="33">
        <v>-4.8940130999999998E-2</v>
      </c>
      <c r="BT68" s="33">
        <v>3.4576609100000003E-2</v>
      </c>
      <c r="BU68" s="33">
        <v>2.2923727099999999E-2</v>
      </c>
      <c r="BV68" s="33">
        <v>0.14064035890000001</v>
      </c>
      <c r="BW68" s="33">
        <v>6.2493288100000002E-2</v>
      </c>
      <c r="BX68" s="33">
        <v>35.672499999999999</v>
      </c>
      <c r="BY68" s="33">
        <v>52.655565908</v>
      </c>
    </row>
    <row r="69" spans="2:77" x14ac:dyDescent="0.2">
      <c r="B69" s="33">
        <v>2540</v>
      </c>
      <c r="C69" s="33" t="s">
        <v>284</v>
      </c>
      <c r="D69" s="33">
        <v>67</v>
      </c>
      <c r="E69" s="33">
        <v>20160930</v>
      </c>
      <c r="F69" s="33">
        <v>2356.88</v>
      </c>
      <c r="G69" s="33">
        <v>46.386000000000003</v>
      </c>
      <c r="H69" s="33">
        <v>74.495999999999995</v>
      </c>
      <c r="I69" s="33">
        <v>150.56</v>
      </c>
      <c r="J69" s="33">
        <v>630.29700000000003</v>
      </c>
      <c r="K69" s="33">
        <v>66.814999999999998</v>
      </c>
      <c r="L69" s="33">
        <v>15.4</v>
      </c>
      <c r="M69" s="33">
        <v>0</v>
      </c>
      <c r="N69" s="33">
        <v>34.960999999999999</v>
      </c>
      <c r="O69" s="33">
        <v>0</v>
      </c>
      <c r="P69" s="33">
        <v>139.596</v>
      </c>
      <c r="Q69" s="33">
        <v>34.960999999999999</v>
      </c>
      <c r="R69" s="33">
        <v>216.46700000000001</v>
      </c>
      <c r="S69" s="33">
        <v>65.897000000000006</v>
      </c>
      <c r="T69" s="33">
        <v>185.27099999999999</v>
      </c>
      <c r="U69" s="33">
        <v>1255.42</v>
      </c>
      <c r="V69" s="33">
        <v>437.61900000000003</v>
      </c>
      <c r="W69" s="33">
        <v>22.175999999999998</v>
      </c>
      <c r="X69" s="33">
        <v>0</v>
      </c>
      <c r="Y69" s="33">
        <v>214.75899999999999</v>
      </c>
      <c r="Z69" s="33">
        <v>29.451000000000001</v>
      </c>
      <c r="AA69" s="33">
        <v>133</v>
      </c>
      <c r="AB69" s="33">
        <v>1.9590000000000001</v>
      </c>
      <c r="AC69" s="33">
        <v>16.271999999999998</v>
      </c>
      <c r="AD69" s="33">
        <v>0</v>
      </c>
      <c r="AE69" s="33">
        <v>0</v>
      </c>
      <c r="AF69" s="33">
        <v>0</v>
      </c>
      <c r="AG69" s="33">
        <v>0</v>
      </c>
      <c r="AH69" s="33">
        <v>44.814999999999998</v>
      </c>
      <c r="AI69" s="33">
        <v>7.0149999999999997</v>
      </c>
      <c r="AJ69" s="33">
        <v>0.41699999999999998</v>
      </c>
      <c r="AK69" s="33">
        <v>3.569</v>
      </c>
      <c r="AL69" s="33">
        <v>0.1336147282</v>
      </c>
      <c r="AM69" s="33">
        <v>82.653000000000006</v>
      </c>
      <c r="AN69" s="33">
        <v>7.7644074600000001E-2</v>
      </c>
      <c r="AO69" s="33">
        <v>4.0898476000000003E-2</v>
      </c>
      <c r="AP69" s="33">
        <v>9.2849291700000003E-2</v>
      </c>
      <c r="AQ69" s="33">
        <v>2.6946141400000002E-2</v>
      </c>
      <c r="AR69" s="33">
        <v>0.11390738390000001</v>
      </c>
      <c r="AS69" s="33">
        <v>0.20542375099999999</v>
      </c>
      <c r="AT69" s="33">
        <v>555.71299999999997</v>
      </c>
      <c r="AU69" s="33">
        <v>0.405962673</v>
      </c>
      <c r="AV69" s="33">
        <v>0.594037327</v>
      </c>
      <c r="AW69" s="33">
        <v>0.23111446220000001</v>
      </c>
      <c r="AX69" s="33">
        <v>6.5143331900000004E-2</v>
      </c>
      <c r="AY69" s="33">
        <v>2.1572963000000001E-2</v>
      </c>
      <c r="AZ69" s="33">
        <v>0.5439981518</v>
      </c>
      <c r="BA69" s="33">
        <v>2.8043978615</v>
      </c>
      <c r="BB69" s="33">
        <v>-5.6879999999999997</v>
      </c>
      <c r="BC69" s="33">
        <v>-3.6034589999999998E-3</v>
      </c>
      <c r="BD69" s="33">
        <v>21.902999999999999</v>
      </c>
      <c r="BE69" s="33">
        <v>-3.4017916000000002E-2</v>
      </c>
      <c r="BF69" s="33">
        <v>-0.127184291</v>
      </c>
      <c r="BG69" s="33">
        <v>0.20902721029999999</v>
      </c>
      <c r="BH69" s="33">
        <v>0.33459795549999999</v>
      </c>
      <c r="BI69" s="33">
        <v>3.4403805199999998E-2</v>
      </c>
      <c r="BJ69" s="33">
        <v>83.834999999999994</v>
      </c>
      <c r="BK69" s="33">
        <v>38.734982332000001</v>
      </c>
      <c r="BL69" s="33">
        <v>72.745078512000006</v>
      </c>
      <c r="BM69" s="33">
        <v>9.6813899999999998E-3</v>
      </c>
      <c r="BN69" s="33">
        <v>66.937034330000003</v>
      </c>
      <c r="BO69" s="33">
        <v>0</v>
      </c>
      <c r="BP69" s="33">
        <v>16.332514636999999</v>
      </c>
      <c r="BQ69" s="33">
        <v>0.1833891352</v>
      </c>
      <c r="BR69" s="33">
        <v>0</v>
      </c>
      <c r="BS69" s="33">
        <v>-4.4746614999999997E-2</v>
      </c>
      <c r="BT69" s="33">
        <v>4.0773408400000002E-2</v>
      </c>
      <c r="BU69" s="33">
        <v>3.0689800400000002E-2</v>
      </c>
      <c r="BV69" s="33">
        <v>0.1513912684</v>
      </c>
      <c r="BW69" s="33">
        <v>6.43327967E-2</v>
      </c>
      <c r="BX69" s="33">
        <v>34.994</v>
      </c>
      <c r="BY69" s="33">
        <v>50.604519693</v>
      </c>
    </row>
    <row r="70" spans="2:77" x14ac:dyDescent="0.2">
      <c r="B70" s="33">
        <v>2540</v>
      </c>
      <c r="C70" s="33" t="s">
        <v>285</v>
      </c>
      <c r="D70" s="33">
        <v>63</v>
      </c>
      <c r="E70" s="33">
        <v>20161231</v>
      </c>
      <c r="F70" s="33">
        <v>2645.7</v>
      </c>
      <c r="G70" s="33">
        <v>48.595999999999997</v>
      </c>
      <c r="H70" s="33">
        <v>75.694000000000003</v>
      </c>
      <c r="I70" s="33">
        <v>198.34899999999999</v>
      </c>
      <c r="J70" s="33">
        <v>721.12</v>
      </c>
      <c r="K70" s="33">
        <v>84.778000000000006</v>
      </c>
      <c r="L70" s="33">
        <v>18.369</v>
      </c>
      <c r="M70" s="33">
        <v>0</v>
      </c>
      <c r="N70" s="33">
        <v>47.488</v>
      </c>
      <c r="O70" s="33">
        <v>0.67</v>
      </c>
      <c r="P70" s="33">
        <v>292.37400000000002</v>
      </c>
      <c r="Q70" s="33">
        <v>38.064999999999998</v>
      </c>
      <c r="R70" s="33">
        <v>304.387</v>
      </c>
      <c r="S70" s="33">
        <v>66.427999999999997</v>
      </c>
      <c r="T70" s="33">
        <v>218.47399999999999</v>
      </c>
      <c r="U70" s="33">
        <v>1385.7850000000001</v>
      </c>
      <c r="V70" s="33">
        <v>557.93600000000004</v>
      </c>
      <c r="W70" s="33">
        <v>21.295000000000002</v>
      </c>
      <c r="X70" s="33">
        <v>0</v>
      </c>
      <c r="Y70" s="33">
        <v>219.13200000000001</v>
      </c>
      <c r="Z70" s="33">
        <v>43.1</v>
      </c>
      <c r="AA70" s="33">
        <v>193.63</v>
      </c>
      <c r="AB70" s="33">
        <v>2.6509999999999998</v>
      </c>
      <c r="AC70" s="33">
        <v>16.257000000000001</v>
      </c>
      <c r="AD70" s="33">
        <v>0</v>
      </c>
      <c r="AE70" s="33">
        <v>0</v>
      </c>
      <c r="AF70" s="33">
        <v>0</v>
      </c>
      <c r="AG70" s="33">
        <v>0</v>
      </c>
      <c r="AH70" s="33">
        <v>65.858000000000004</v>
      </c>
      <c r="AI70" s="33">
        <v>11.177</v>
      </c>
      <c r="AJ70" s="33">
        <v>1.429</v>
      </c>
      <c r="AK70" s="33">
        <v>3.3039999999999998</v>
      </c>
      <c r="AL70" s="33">
        <v>0.14168073170000001</v>
      </c>
      <c r="AM70" s="33">
        <v>94</v>
      </c>
      <c r="AN70" s="33">
        <v>9.4717982699999995E-2</v>
      </c>
      <c r="AO70" s="33">
        <v>5.6457742200000001E-2</v>
      </c>
      <c r="AP70" s="33">
        <v>8.8478088999999996E-2</v>
      </c>
      <c r="AQ70" s="33">
        <v>2.8371859400000001E-2</v>
      </c>
      <c r="AR70" s="33">
        <v>0.13992206190000001</v>
      </c>
      <c r="AS70" s="33">
        <v>0.21700508539999999</v>
      </c>
      <c r="AT70" s="33">
        <v>625.25900000000001</v>
      </c>
      <c r="AU70" s="33">
        <v>0.43656989509999999</v>
      </c>
      <c r="AV70" s="33">
        <v>0.56343010490000001</v>
      </c>
      <c r="AW70" s="33">
        <v>0.2286668661</v>
      </c>
      <c r="AX70" s="33">
        <v>6.4133956300000003E-2</v>
      </c>
      <c r="AY70" s="33">
        <v>2.94102228E-2</v>
      </c>
      <c r="AZ70" s="33">
        <v>0.53876133530000003</v>
      </c>
      <c r="BA70" s="33">
        <v>2.760248029</v>
      </c>
      <c r="BB70" s="33">
        <v>-6.1630000000000003</v>
      </c>
      <c r="BC70" s="33">
        <v>-7.7075700000000004E-3</v>
      </c>
      <c r="BD70" s="33">
        <v>22.19</v>
      </c>
      <c r="BE70" s="33">
        <v>-2.7073356999999999E-2</v>
      </c>
      <c r="BF70" s="33">
        <v>-0.14700911</v>
      </c>
      <c r="BG70" s="33">
        <v>0.2247126549</v>
      </c>
      <c r="BH70" s="33">
        <v>0.31669842259999997</v>
      </c>
      <c r="BI70" s="33">
        <v>3.8138315200000002E-2</v>
      </c>
      <c r="BJ70" s="33">
        <v>109.732</v>
      </c>
      <c r="BK70" s="33">
        <v>39.487315561999999</v>
      </c>
      <c r="BL70" s="33">
        <v>83.408799999999999</v>
      </c>
      <c r="BM70" s="33">
        <v>8.8318591000000005E-3</v>
      </c>
      <c r="BN70" s="33">
        <v>69.274476798999999</v>
      </c>
      <c r="BO70" s="33">
        <v>0.66028169699999995</v>
      </c>
      <c r="BP70" s="33">
        <v>13.777327054000001</v>
      </c>
      <c r="BQ70" s="33">
        <v>0.18979308710000001</v>
      </c>
      <c r="BR70" s="33">
        <v>1.808991E-3</v>
      </c>
      <c r="BS70" s="33">
        <v>-3.7746101999999997E-2</v>
      </c>
      <c r="BT70" s="33">
        <v>3.4785435599999998E-2</v>
      </c>
      <c r="BU70" s="33">
        <v>3.2143749499999999E-2</v>
      </c>
      <c r="BV70" s="33">
        <v>0.16419704600000001</v>
      </c>
      <c r="BW70" s="33">
        <v>6.00920021E-2</v>
      </c>
      <c r="BX70" s="33">
        <v>41.581000000000003</v>
      </c>
      <c r="BY70" s="33">
        <v>56.157431441</v>
      </c>
    </row>
    <row r="71" spans="2:77" x14ac:dyDescent="0.2">
      <c r="B71" s="33">
        <v>2540</v>
      </c>
      <c r="C71" s="33" t="s">
        <v>286</v>
      </c>
      <c r="D71" s="33">
        <v>62</v>
      </c>
      <c r="E71" s="33">
        <v>20170331</v>
      </c>
      <c r="F71" s="33">
        <v>2653.8679999999999</v>
      </c>
      <c r="G71" s="33">
        <v>66.944000000000003</v>
      </c>
      <c r="H71" s="33">
        <v>79.632999999999996</v>
      </c>
      <c r="I71" s="33">
        <v>183.57550000000001</v>
      </c>
      <c r="J71" s="33">
        <v>770.87900000000002</v>
      </c>
      <c r="K71" s="33">
        <v>96.396500000000003</v>
      </c>
      <c r="L71" s="33">
        <v>27.532</v>
      </c>
      <c r="M71" s="33">
        <v>0</v>
      </c>
      <c r="N71" s="33">
        <v>24.510999999999999</v>
      </c>
      <c r="O71" s="33">
        <v>0</v>
      </c>
      <c r="P71" s="33">
        <v>283.01049999999998</v>
      </c>
      <c r="Q71" s="33">
        <v>24.510999999999999</v>
      </c>
      <c r="R71" s="33">
        <v>324.09249999999997</v>
      </c>
      <c r="S71" s="33">
        <v>68.463999999999999</v>
      </c>
      <c r="T71" s="33">
        <v>189.39449999999999</v>
      </c>
      <c r="U71" s="33">
        <v>1574.453</v>
      </c>
      <c r="V71" s="33">
        <v>677.27850000000001</v>
      </c>
      <c r="W71" s="33">
        <v>24.995000000000001</v>
      </c>
      <c r="X71" s="33">
        <v>0</v>
      </c>
      <c r="Y71" s="33">
        <v>314.83350000000002</v>
      </c>
      <c r="Z71" s="33">
        <v>51.58</v>
      </c>
      <c r="AA71" s="33">
        <v>187.2105</v>
      </c>
      <c r="AB71" s="33">
        <v>3.6695000000000002</v>
      </c>
      <c r="AC71" s="33">
        <v>21.0365</v>
      </c>
      <c r="AD71" s="33">
        <v>0</v>
      </c>
      <c r="AE71" s="33">
        <v>0</v>
      </c>
      <c r="AF71" s="33">
        <v>0</v>
      </c>
      <c r="AG71" s="33">
        <v>0</v>
      </c>
      <c r="AH71" s="33">
        <v>67.275499999999994</v>
      </c>
      <c r="AI71" s="33">
        <v>20.270499999999998</v>
      </c>
      <c r="AJ71" s="33">
        <v>2.2105000000000001</v>
      </c>
      <c r="AK71" s="33">
        <v>2.33</v>
      </c>
      <c r="AL71" s="33">
        <v>0.1340426461</v>
      </c>
      <c r="AM71" s="33">
        <v>118.06699999999999</v>
      </c>
      <c r="AN71" s="33">
        <v>7.9710971899999997E-2</v>
      </c>
      <c r="AO71" s="33">
        <v>5.2691326099999998E-2</v>
      </c>
      <c r="AP71" s="33">
        <v>9.3372840400000004E-2</v>
      </c>
      <c r="AQ71" s="33">
        <v>2.83061852E-2</v>
      </c>
      <c r="AR71" s="33">
        <v>0.11580781950000001</v>
      </c>
      <c r="AS71" s="33">
        <v>0.20575271049999999</v>
      </c>
      <c r="AT71" s="33">
        <v>698.08749999999998</v>
      </c>
      <c r="AU71" s="33">
        <v>0.44369706110000001</v>
      </c>
      <c r="AV71" s="33">
        <v>0.55630293890000004</v>
      </c>
      <c r="AW71" s="33">
        <v>0.22727832780000001</v>
      </c>
      <c r="AX71" s="33">
        <v>5.7767848900000002E-2</v>
      </c>
      <c r="AY71" s="33">
        <v>2.4212202499999998E-2</v>
      </c>
      <c r="AZ71" s="33">
        <v>0.55049917579999996</v>
      </c>
      <c r="BA71" s="33">
        <v>2.67157438</v>
      </c>
      <c r="BB71" s="33">
        <v>-12.137499999999999</v>
      </c>
      <c r="BC71" s="33">
        <v>-2.9028034000000001E-2</v>
      </c>
      <c r="BD71" s="33">
        <v>51.451000000000001</v>
      </c>
      <c r="BE71" s="33">
        <v>-3.4488069000000003E-2</v>
      </c>
      <c r="BF71" s="33">
        <v>-0.14853276100000001</v>
      </c>
      <c r="BG71" s="33">
        <v>0.23478074409999999</v>
      </c>
      <c r="BH71" s="33">
        <v>0.31677233849999997</v>
      </c>
      <c r="BI71" s="33">
        <v>3.9486165500000003E-2</v>
      </c>
      <c r="BJ71" s="33">
        <v>103.35</v>
      </c>
      <c r="BK71" s="33">
        <v>35.852063446999999</v>
      </c>
      <c r="BL71" s="33">
        <v>73.242065698999994</v>
      </c>
      <c r="BM71" s="33">
        <v>8.4833248000000007E-3</v>
      </c>
      <c r="BN71" s="33">
        <v>60.372860132</v>
      </c>
      <c r="BO71" s="33">
        <v>0</v>
      </c>
      <c r="BP71" s="33">
        <v>16.823499748</v>
      </c>
      <c r="BQ71" s="33">
        <v>0.1654050963</v>
      </c>
      <c r="BR71" s="33">
        <v>0</v>
      </c>
      <c r="BS71" s="33">
        <v>-4.6091779999999999E-2</v>
      </c>
      <c r="BT71" s="33">
        <v>3.7826984700000003E-2</v>
      </c>
      <c r="BU71" s="33">
        <v>2.50670895E-2</v>
      </c>
      <c r="BV71" s="33">
        <v>0.18140746939999999</v>
      </c>
      <c r="BW71" s="33">
        <v>6.1769649900000001E-2</v>
      </c>
      <c r="BX71" s="33">
        <v>56.475999999999999</v>
      </c>
      <c r="BY71" s="33">
        <v>43.549360385</v>
      </c>
    </row>
    <row r="72" spans="2:77" x14ac:dyDescent="0.2">
      <c r="B72" s="33">
        <v>2540</v>
      </c>
      <c r="C72" s="33" t="s">
        <v>287</v>
      </c>
      <c r="D72" s="33">
        <v>63</v>
      </c>
      <c r="E72" s="33">
        <v>20170630</v>
      </c>
      <c r="F72" s="33">
        <v>2720.1149999999998</v>
      </c>
      <c r="G72" s="33">
        <v>44.7</v>
      </c>
      <c r="H72" s="33">
        <v>86.600999999999999</v>
      </c>
      <c r="I72" s="33">
        <v>157.733</v>
      </c>
      <c r="J72" s="33">
        <v>779.03499999999997</v>
      </c>
      <c r="K72" s="33">
        <v>87.691999999999993</v>
      </c>
      <c r="L72" s="33">
        <v>17.100999999999999</v>
      </c>
      <c r="M72" s="33">
        <v>0</v>
      </c>
      <c r="N72" s="33">
        <v>36.652000000000001</v>
      </c>
      <c r="O72" s="33">
        <v>0</v>
      </c>
      <c r="P72" s="33">
        <v>236.9</v>
      </c>
      <c r="Q72" s="33">
        <v>36.652000000000001</v>
      </c>
      <c r="R72" s="33">
        <v>324.44600000000003</v>
      </c>
      <c r="S72" s="33">
        <v>87.484999999999999</v>
      </c>
      <c r="T72" s="33">
        <v>200.215</v>
      </c>
      <c r="U72" s="33">
        <v>1609.075</v>
      </c>
      <c r="V72" s="33">
        <v>620.66300000000001</v>
      </c>
      <c r="W72" s="33">
        <v>30.951000000000001</v>
      </c>
      <c r="X72" s="33">
        <v>0</v>
      </c>
      <c r="Y72" s="33">
        <v>239.083</v>
      </c>
      <c r="Z72" s="33">
        <v>49.500999999999998</v>
      </c>
      <c r="AA72" s="33">
        <v>213.952</v>
      </c>
      <c r="AB72" s="33">
        <v>7.1479999999999997</v>
      </c>
      <c r="AC72" s="33">
        <v>15.151</v>
      </c>
      <c r="AD72" s="33">
        <v>0</v>
      </c>
      <c r="AE72" s="33">
        <v>0</v>
      </c>
      <c r="AF72" s="33">
        <v>0</v>
      </c>
      <c r="AG72" s="33">
        <v>0</v>
      </c>
      <c r="AH72" s="33">
        <v>63.792999999999999</v>
      </c>
      <c r="AI72" s="33">
        <v>13.787000000000001</v>
      </c>
      <c r="AJ72" s="33">
        <v>1.506</v>
      </c>
      <c r="AK72" s="33">
        <v>0.17299999999999999</v>
      </c>
      <c r="AL72" s="33">
        <v>0.13002847370000001</v>
      </c>
      <c r="AM72" s="33">
        <v>123.878</v>
      </c>
      <c r="AN72" s="33">
        <v>9.0211204000000003E-2</v>
      </c>
      <c r="AO72" s="33">
        <v>4.8438394900000001E-2</v>
      </c>
      <c r="AP72" s="33">
        <v>8.6833063399999993E-2</v>
      </c>
      <c r="AQ72" s="33">
        <v>2.7601864399999999E-2</v>
      </c>
      <c r="AR72" s="33">
        <v>9.7227361799999995E-2</v>
      </c>
      <c r="AS72" s="33">
        <v>0.20586170840000001</v>
      </c>
      <c r="AT72" s="33">
        <v>682.17600000000004</v>
      </c>
      <c r="AU72" s="33">
        <v>0.4435601851</v>
      </c>
      <c r="AV72" s="33">
        <v>0.55643981490000005</v>
      </c>
      <c r="AW72" s="33">
        <v>0.22354633760000001</v>
      </c>
      <c r="AX72" s="33">
        <v>6.5279078200000007E-2</v>
      </c>
      <c r="AY72" s="33">
        <v>2.9822767600000001E-2</v>
      </c>
      <c r="AZ72" s="33">
        <v>0.53278834310000001</v>
      </c>
      <c r="BA72" s="33">
        <v>2.5432298279999999</v>
      </c>
      <c r="BB72" s="33">
        <v>-0.434</v>
      </c>
      <c r="BC72" s="33">
        <v>-9.3289089999999998E-3</v>
      </c>
      <c r="BD72" s="33">
        <v>24.2</v>
      </c>
      <c r="BE72" s="33">
        <v>-3.3117022000000003E-2</v>
      </c>
      <c r="BF72" s="33">
        <v>-0.14134755299999999</v>
      </c>
      <c r="BG72" s="33">
        <v>0.215190617</v>
      </c>
      <c r="BH72" s="33">
        <v>0.3213833062</v>
      </c>
      <c r="BI72" s="33">
        <v>3.6271536299999997E-2</v>
      </c>
      <c r="BJ72" s="33">
        <v>93.683000000000007</v>
      </c>
      <c r="BK72" s="33">
        <v>35.400113795999999</v>
      </c>
      <c r="BL72" s="33">
        <v>74.351486203999997</v>
      </c>
      <c r="BM72" s="33">
        <v>8.8809912000000005E-3</v>
      </c>
      <c r="BN72" s="33">
        <v>63.567929731</v>
      </c>
      <c r="BO72" s="33">
        <v>0</v>
      </c>
      <c r="BP72" s="33">
        <v>15.344018169</v>
      </c>
      <c r="BQ72" s="33">
        <v>0.17415871159999999</v>
      </c>
      <c r="BR72" s="33">
        <v>0</v>
      </c>
      <c r="BS72" s="33">
        <v>-4.2038406E-2</v>
      </c>
      <c r="BT72" s="33">
        <v>3.4317506800000001E-2</v>
      </c>
      <c r="BU72" s="33">
        <v>3.0473900700000001E-2</v>
      </c>
      <c r="BV72" s="33">
        <v>0.157114852</v>
      </c>
      <c r="BW72" s="33">
        <v>5.9652456299999997E-2</v>
      </c>
      <c r="BX72" s="33">
        <v>56.332999999999998</v>
      </c>
      <c r="BY72" s="33">
        <v>48.223911561999998</v>
      </c>
    </row>
    <row r="73" spans="2:77" x14ac:dyDescent="0.2">
      <c r="B73" s="33">
        <v>2540</v>
      </c>
      <c r="C73" s="33" t="s">
        <v>288</v>
      </c>
      <c r="D73" s="33">
        <v>65</v>
      </c>
      <c r="E73" s="33">
        <v>20170930</v>
      </c>
      <c r="F73" s="33">
        <v>2672.2</v>
      </c>
      <c r="G73" s="33">
        <v>42.712000000000003</v>
      </c>
      <c r="H73" s="33">
        <v>88.022000000000006</v>
      </c>
      <c r="I73" s="33">
        <v>172.94800000000001</v>
      </c>
      <c r="J73" s="33">
        <v>759.9</v>
      </c>
      <c r="K73" s="33">
        <v>86.347999999999999</v>
      </c>
      <c r="L73" s="33">
        <v>17.797999999999998</v>
      </c>
      <c r="M73" s="33">
        <v>0</v>
      </c>
      <c r="N73" s="33">
        <v>38.96</v>
      </c>
      <c r="O73" s="33">
        <v>0</v>
      </c>
      <c r="P73" s="33">
        <v>234.89099999999999</v>
      </c>
      <c r="Q73" s="33">
        <v>35.845999999999997</v>
      </c>
      <c r="R73" s="33">
        <v>323.26299999999998</v>
      </c>
      <c r="S73" s="33">
        <v>68.989000000000004</v>
      </c>
      <c r="T73" s="33">
        <v>169.791</v>
      </c>
      <c r="U73" s="33">
        <v>1514.42</v>
      </c>
      <c r="V73" s="33">
        <v>668.44799999999998</v>
      </c>
      <c r="W73" s="33">
        <v>25.198</v>
      </c>
      <c r="X73" s="33">
        <v>0</v>
      </c>
      <c r="Y73" s="33">
        <v>199.75399999999999</v>
      </c>
      <c r="Z73" s="33">
        <v>58.015000000000001</v>
      </c>
      <c r="AA73" s="33">
        <v>198.71600000000001</v>
      </c>
      <c r="AB73" s="33">
        <v>7.0060000000000002</v>
      </c>
      <c r="AC73" s="33">
        <v>16.61</v>
      </c>
      <c r="AD73" s="33">
        <v>0</v>
      </c>
      <c r="AE73" s="33">
        <v>0</v>
      </c>
      <c r="AF73" s="33">
        <v>0</v>
      </c>
      <c r="AG73" s="33">
        <v>0</v>
      </c>
      <c r="AH73" s="33">
        <v>46.399000000000001</v>
      </c>
      <c r="AI73" s="33">
        <v>12.984999999999999</v>
      </c>
      <c r="AJ73" s="33">
        <v>1.778</v>
      </c>
      <c r="AK73" s="33">
        <v>-1.0840000000000001</v>
      </c>
      <c r="AL73" s="33">
        <v>0.12807327160000001</v>
      </c>
      <c r="AM73" s="33">
        <v>120.467</v>
      </c>
      <c r="AN73" s="33">
        <v>8.6407243600000003E-2</v>
      </c>
      <c r="AO73" s="33">
        <v>5.0596487500000002E-2</v>
      </c>
      <c r="AP73" s="33">
        <v>7.9535173700000003E-2</v>
      </c>
      <c r="AQ73" s="33">
        <v>2.9606306400000001E-2</v>
      </c>
      <c r="AR73" s="33">
        <v>0.11805584500000001</v>
      </c>
      <c r="AS73" s="33">
        <v>0.20645931240000001</v>
      </c>
      <c r="AT73" s="33">
        <v>588.93399999999997</v>
      </c>
      <c r="AU73" s="33">
        <v>0.44735454749999998</v>
      </c>
      <c r="AV73" s="33">
        <v>0.55264545249999997</v>
      </c>
      <c r="AW73" s="33">
        <v>0.20739649769999999</v>
      </c>
      <c r="AX73" s="33">
        <v>5.3807839699999999E-2</v>
      </c>
      <c r="AY73" s="33">
        <v>2.76356582E-2</v>
      </c>
      <c r="AZ73" s="33">
        <v>0.53955661269999999</v>
      </c>
      <c r="BA73" s="33">
        <v>2.5145217515999998</v>
      </c>
      <c r="BB73" s="33">
        <v>-25.690999999999999</v>
      </c>
      <c r="BC73" s="33">
        <v>-3.7286227999999998E-2</v>
      </c>
      <c r="BD73" s="33">
        <v>26.881</v>
      </c>
      <c r="BE73" s="33">
        <v>-3.4020803000000002E-2</v>
      </c>
      <c r="BF73" s="33">
        <v>-0.151565545</v>
      </c>
      <c r="BG73" s="33">
        <v>0.24374554030000001</v>
      </c>
      <c r="BH73" s="33">
        <v>0.31451741979999998</v>
      </c>
      <c r="BI73" s="33">
        <v>3.6303980700000002E-2</v>
      </c>
      <c r="BJ73" s="33">
        <v>92.031000000000006</v>
      </c>
      <c r="BK73" s="33">
        <v>30.938400000000001</v>
      </c>
      <c r="BL73" s="33">
        <v>77.12</v>
      </c>
      <c r="BM73" s="33">
        <v>6.9795767000000002E-3</v>
      </c>
      <c r="BN73" s="33">
        <v>60.97882697</v>
      </c>
      <c r="BO73" s="33">
        <v>0</v>
      </c>
      <c r="BP73" s="33">
        <v>16.359778121000002</v>
      </c>
      <c r="BQ73" s="33">
        <v>0.16706527939999999</v>
      </c>
      <c r="BR73" s="33">
        <v>0</v>
      </c>
      <c r="BS73" s="33">
        <v>-4.4821310000000003E-2</v>
      </c>
      <c r="BT73" s="33">
        <v>3.33491712E-2</v>
      </c>
      <c r="BU73" s="33">
        <v>2.6482829400000001E-2</v>
      </c>
      <c r="BV73" s="33">
        <v>0.18765640450000001</v>
      </c>
      <c r="BW73" s="33">
        <v>5.7226011399999999E-2</v>
      </c>
      <c r="BX73" s="33">
        <v>36.770000000000003</v>
      </c>
      <c r="BY73" s="33">
        <v>44.619048849000002</v>
      </c>
    </row>
    <row r="74" spans="2:77" x14ac:dyDescent="0.2">
      <c r="B74" s="33">
        <v>2540</v>
      </c>
      <c r="C74" s="33" t="s">
        <v>289</v>
      </c>
      <c r="D74" s="33">
        <v>60</v>
      </c>
      <c r="E74" s="33">
        <v>20171231</v>
      </c>
      <c r="F74" s="33">
        <v>2329.9645</v>
      </c>
      <c r="G74" s="33">
        <v>53.453499999999998</v>
      </c>
      <c r="H74" s="33">
        <v>62.911499999999997</v>
      </c>
      <c r="I74" s="33">
        <v>195.78399999999999</v>
      </c>
      <c r="J74" s="33">
        <v>742.51099999999997</v>
      </c>
      <c r="K74" s="33">
        <v>81.341499999999996</v>
      </c>
      <c r="L74" s="33">
        <v>36.233499999999999</v>
      </c>
      <c r="M74" s="33">
        <v>0</v>
      </c>
      <c r="N74" s="33">
        <v>101.75700000000001</v>
      </c>
      <c r="O74" s="33">
        <v>0</v>
      </c>
      <c r="P74" s="33">
        <v>264.45299999999997</v>
      </c>
      <c r="Q74" s="33">
        <v>101.75700000000001</v>
      </c>
      <c r="R74" s="33">
        <v>294.86149999999998</v>
      </c>
      <c r="S74" s="33">
        <v>82.347499999999997</v>
      </c>
      <c r="T74" s="33">
        <v>240.68199999999999</v>
      </c>
      <c r="U74" s="33">
        <v>1518.8985</v>
      </c>
      <c r="V74" s="33">
        <v>897.53049999999996</v>
      </c>
      <c r="W74" s="33">
        <v>3.0009999999999999</v>
      </c>
      <c r="X74" s="33">
        <v>0</v>
      </c>
      <c r="Y74" s="33">
        <v>198.09549999999999</v>
      </c>
      <c r="Z74" s="33">
        <v>72.393000000000001</v>
      </c>
      <c r="AA74" s="33">
        <v>196.79150000000001</v>
      </c>
      <c r="AB74" s="33">
        <v>8.6720000000000006</v>
      </c>
      <c r="AC74" s="33">
        <v>16.755500000000001</v>
      </c>
      <c r="AD74" s="33">
        <v>0</v>
      </c>
      <c r="AE74" s="33">
        <v>0</v>
      </c>
      <c r="AF74" s="33">
        <v>0</v>
      </c>
      <c r="AG74" s="33">
        <v>0</v>
      </c>
      <c r="AH74" s="33">
        <v>44.314</v>
      </c>
      <c r="AI74" s="33">
        <v>18.100000000000001</v>
      </c>
      <c r="AJ74" s="33">
        <v>1.4325000000000001</v>
      </c>
      <c r="AK74" s="33">
        <v>0.85650000000000004</v>
      </c>
      <c r="AL74" s="33">
        <v>0.1206870561</v>
      </c>
      <c r="AM74" s="33">
        <v>125.2775</v>
      </c>
      <c r="AN74" s="33">
        <v>8.4193321799999998E-2</v>
      </c>
      <c r="AO74" s="33">
        <v>9.4728079500000006E-2</v>
      </c>
      <c r="AP74" s="33">
        <v>5.1195589499999999E-2</v>
      </c>
      <c r="AQ74" s="33">
        <v>3.0654126899999998E-2</v>
      </c>
      <c r="AR74" s="33">
        <v>0.10033746070000001</v>
      </c>
      <c r="AS74" s="33">
        <v>0.19643307190000001</v>
      </c>
      <c r="AT74" s="33">
        <v>611.08550000000002</v>
      </c>
      <c r="AU74" s="33">
        <v>0.4252502313</v>
      </c>
      <c r="AV74" s="33">
        <v>0.57474976870000005</v>
      </c>
      <c r="AW74" s="33">
        <v>0.20713645110000001</v>
      </c>
      <c r="AX74" s="33">
        <v>0.1182473352</v>
      </c>
      <c r="AY74" s="33">
        <v>5.2933396600000002E-2</v>
      </c>
      <c r="AZ74" s="33">
        <v>0.55637040839999996</v>
      </c>
      <c r="BA74" s="33">
        <v>2.4127086811999998</v>
      </c>
      <c r="BB74" s="33">
        <v>-35.17</v>
      </c>
      <c r="BC74" s="33">
        <v>-2.8760496E-2</v>
      </c>
      <c r="BD74" s="33">
        <v>41.133000000000003</v>
      </c>
      <c r="BE74" s="33">
        <v>-3.5700461000000003E-2</v>
      </c>
      <c r="BF74" s="33">
        <v>-0.1480745</v>
      </c>
      <c r="BG74" s="33">
        <v>0.22519356739999999</v>
      </c>
      <c r="BH74" s="33">
        <v>0.23258294360000001</v>
      </c>
      <c r="BI74" s="33">
        <v>3.7178717200000003E-2</v>
      </c>
      <c r="BJ74" s="33">
        <v>87.864999999999995</v>
      </c>
      <c r="BK74" s="33">
        <v>28.72</v>
      </c>
      <c r="BL74" s="33">
        <v>58.4</v>
      </c>
      <c r="BM74" s="33">
        <v>-4.0411550000000003E-3</v>
      </c>
      <c r="BN74" s="33">
        <v>64.560779726000007</v>
      </c>
      <c r="BO74" s="33">
        <v>0</v>
      </c>
      <c r="BP74" s="33">
        <v>16.137968860000001</v>
      </c>
      <c r="BQ74" s="33">
        <v>0.1768788486</v>
      </c>
      <c r="BR74" s="33">
        <v>0</v>
      </c>
      <c r="BS74" s="33">
        <v>-4.4213612999999999E-2</v>
      </c>
      <c r="BT74" s="33">
        <v>3.5261044200000001E-2</v>
      </c>
      <c r="BU74" s="33">
        <v>7.9467750999999993E-3</v>
      </c>
      <c r="BV74" s="33">
        <v>0.1865926655</v>
      </c>
      <c r="BW74" s="33">
        <v>5.8059817700000002E-2</v>
      </c>
      <c r="BX74" s="33">
        <v>47</v>
      </c>
      <c r="BY74" s="33">
        <v>48.422810865999999</v>
      </c>
    </row>
    <row r="75" spans="2:77" x14ac:dyDescent="0.2">
      <c r="B75" s="33">
        <v>2540</v>
      </c>
      <c r="C75" s="33" t="s">
        <v>290</v>
      </c>
      <c r="D75" s="33">
        <v>66</v>
      </c>
      <c r="E75" s="33">
        <v>20180331</v>
      </c>
      <c r="F75" s="33">
        <v>2056.9279999999999</v>
      </c>
      <c r="G75" s="33">
        <v>37.137500000000003</v>
      </c>
      <c r="H75" s="33">
        <v>76.138999999999996</v>
      </c>
      <c r="I75" s="33">
        <v>166.25200000000001</v>
      </c>
      <c r="J75" s="33">
        <v>623.31449999999995</v>
      </c>
      <c r="K75" s="33">
        <v>67.183499999999995</v>
      </c>
      <c r="L75" s="33">
        <v>16.175999999999998</v>
      </c>
      <c r="M75" s="33">
        <v>0</v>
      </c>
      <c r="N75" s="33">
        <v>66.914000000000001</v>
      </c>
      <c r="O75" s="33">
        <v>0</v>
      </c>
      <c r="P75" s="33">
        <v>154.5635</v>
      </c>
      <c r="Q75" s="33">
        <v>67.741</v>
      </c>
      <c r="R75" s="33">
        <v>252.88550000000001</v>
      </c>
      <c r="S75" s="33">
        <v>54.262</v>
      </c>
      <c r="T75" s="33">
        <v>167.643</v>
      </c>
      <c r="U75" s="33">
        <v>1242.8665000000001</v>
      </c>
      <c r="V75" s="33">
        <v>677.245</v>
      </c>
      <c r="W75" s="33">
        <v>0</v>
      </c>
      <c r="X75" s="33">
        <v>0</v>
      </c>
      <c r="Y75" s="33">
        <v>173.14449999999999</v>
      </c>
      <c r="Z75" s="33">
        <v>66.215500000000006</v>
      </c>
      <c r="AA75" s="33">
        <v>132.57900000000001</v>
      </c>
      <c r="AB75" s="33">
        <v>6.5914999999999999</v>
      </c>
      <c r="AC75" s="33">
        <v>13.308999999999999</v>
      </c>
      <c r="AD75" s="33">
        <v>0</v>
      </c>
      <c r="AE75" s="33">
        <v>0</v>
      </c>
      <c r="AF75" s="33">
        <v>0</v>
      </c>
      <c r="AG75" s="33">
        <v>0</v>
      </c>
      <c r="AH75" s="33">
        <v>40.982500000000002</v>
      </c>
      <c r="AI75" s="33">
        <v>8.4604999999999997</v>
      </c>
      <c r="AJ75" s="33">
        <v>0.75049999999999994</v>
      </c>
      <c r="AK75" s="33">
        <v>-1.847</v>
      </c>
      <c r="AL75" s="33">
        <v>0.1212802232</v>
      </c>
      <c r="AM75" s="33">
        <v>87.028000000000006</v>
      </c>
      <c r="AN75" s="33">
        <v>8.2847982799999997E-2</v>
      </c>
      <c r="AO75" s="33">
        <v>7.3852849799999995E-2</v>
      </c>
      <c r="AP75" s="33">
        <v>5.8266081099999999E-2</v>
      </c>
      <c r="AQ75" s="33">
        <v>3.1007788599999999E-2</v>
      </c>
      <c r="AR75" s="33">
        <v>0.14359201960000001</v>
      </c>
      <c r="AS75" s="33">
        <v>0.20302203490000001</v>
      </c>
      <c r="AT75" s="33">
        <v>535.44500000000005</v>
      </c>
      <c r="AU75" s="33">
        <v>0.4113511514</v>
      </c>
      <c r="AV75" s="33">
        <v>0.5886488486</v>
      </c>
      <c r="AW75" s="33">
        <v>0.21730853259999999</v>
      </c>
      <c r="AX75" s="33">
        <v>0.12944194079999999</v>
      </c>
      <c r="AY75" s="33">
        <v>4.6264226399999997E-2</v>
      </c>
      <c r="AZ75" s="33">
        <v>0.54485501940000003</v>
      </c>
      <c r="BA75" s="33">
        <v>2.3180970396</v>
      </c>
      <c r="BB75" s="33">
        <v>-8.7949999999999999</v>
      </c>
      <c r="BC75" s="33">
        <v>-2.0937860999999999E-2</v>
      </c>
      <c r="BD75" s="33">
        <v>21.832000000000001</v>
      </c>
      <c r="BE75" s="33">
        <v>-3.6297101999999998E-2</v>
      </c>
      <c r="BF75" s="33">
        <v>-0.13914020399999999</v>
      </c>
      <c r="BG75" s="33">
        <v>0.22395989590000001</v>
      </c>
      <c r="BH75" s="33">
        <v>7.7902374600000004E-2</v>
      </c>
      <c r="BI75" s="33">
        <v>2.89320905E-2</v>
      </c>
      <c r="BJ75" s="33">
        <v>71.243499999999997</v>
      </c>
      <c r="BK75" s="33">
        <v>26.479199999999999</v>
      </c>
      <c r="BL75" s="33">
        <v>56.1</v>
      </c>
      <c r="BM75" s="33">
        <v>-6.4813559999999997E-3</v>
      </c>
      <c r="BN75" s="33">
        <v>62.064621547999998</v>
      </c>
      <c r="BO75" s="33">
        <v>0</v>
      </c>
      <c r="BP75" s="33">
        <v>18.154765915999999</v>
      </c>
      <c r="BQ75" s="33">
        <v>0.17004005899999999</v>
      </c>
      <c r="BR75" s="33">
        <v>0</v>
      </c>
      <c r="BS75" s="33">
        <v>-4.9739085000000002E-2</v>
      </c>
      <c r="BT75" s="33">
        <v>3.5641323500000002E-2</v>
      </c>
      <c r="BU75" s="33">
        <v>0</v>
      </c>
      <c r="BV75" s="33">
        <v>0.19295210730000001</v>
      </c>
      <c r="BW75" s="33">
        <v>6.1103419399999997E-2</v>
      </c>
      <c r="BX75" s="33">
        <v>28.419499999999999</v>
      </c>
      <c r="BY75" s="33">
        <v>43.909855630999999</v>
      </c>
    </row>
    <row r="76" spans="2:77" ht="15" x14ac:dyDescent="0.25">
      <c r="B76">
        <v>5020</v>
      </c>
      <c r="C76" t="s">
        <v>291</v>
      </c>
      <c r="D76">
        <v>113</v>
      </c>
      <c r="E76">
        <v>20180630</v>
      </c>
      <c r="F76">
        <v>2040.4559999999999</v>
      </c>
      <c r="G76">
        <v>40.619</v>
      </c>
      <c r="H76">
        <v>45.564999999999998</v>
      </c>
      <c r="I76">
        <v>250.137</v>
      </c>
      <c r="J76">
        <v>467.01299999999998</v>
      </c>
      <c r="K76">
        <v>52.212000000000003</v>
      </c>
      <c r="L76">
        <v>26.86</v>
      </c>
      <c r="M76">
        <v>0</v>
      </c>
      <c r="N76">
        <v>46.378999999999998</v>
      </c>
      <c r="O76">
        <v>0</v>
      </c>
      <c r="P76">
        <v>170.93799999999999</v>
      </c>
      <c r="Q76">
        <v>53.44</v>
      </c>
      <c r="R76">
        <v>144.511</v>
      </c>
      <c r="S76">
        <v>58.92</v>
      </c>
      <c r="T76">
        <v>133.19999999999999</v>
      </c>
      <c r="U76">
        <v>1130.029</v>
      </c>
      <c r="V76">
        <v>911.86400000000003</v>
      </c>
      <c r="W76">
        <v>0.61299999999999999</v>
      </c>
      <c r="X76">
        <v>0</v>
      </c>
      <c r="Y76">
        <v>326.23599999999999</v>
      </c>
      <c r="Z76">
        <v>27.274999999999999</v>
      </c>
      <c r="AA76">
        <v>79.891000000000005</v>
      </c>
      <c r="AB76">
        <v>0.245</v>
      </c>
      <c r="AC76">
        <v>2.1999999999999999E-2</v>
      </c>
      <c r="AD76">
        <v>0</v>
      </c>
      <c r="AE76">
        <v>0</v>
      </c>
      <c r="AF76">
        <v>0</v>
      </c>
      <c r="AG76">
        <v>0</v>
      </c>
      <c r="AH76">
        <v>15.464</v>
      </c>
      <c r="AI76">
        <v>0</v>
      </c>
      <c r="AJ76">
        <v>0.76100000000000001</v>
      </c>
      <c r="AK76">
        <v>2.085</v>
      </c>
      <c r="AL76">
        <v>8.6000688899999997E-2</v>
      </c>
      <c r="AM76">
        <v>36.631</v>
      </c>
      <c r="AN76">
        <v>5.53288974E-2</v>
      </c>
      <c r="AO76">
        <v>7.6538375199999995E-2</v>
      </c>
      <c r="AP76">
        <v>3.38578473E-2</v>
      </c>
      <c r="AQ76">
        <v>2.2300637599999999E-2</v>
      </c>
      <c r="AR76">
        <v>0.23916427339999999</v>
      </c>
      <c r="AS76">
        <v>0.1744208632</v>
      </c>
      <c r="AT76">
        <v>542.9</v>
      </c>
      <c r="AU76">
        <v>0.50525775809999995</v>
      </c>
      <c r="AV76">
        <v>0.49474224189999999</v>
      </c>
      <c r="AW76">
        <v>0.30146089390000003</v>
      </c>
      <c r="AX76">
        <v>9.3127884699999997E-2</v>
      </c>
      <c r="AY76">
        <v>4.95560788E-2</v>
      </c>
      <c r="AZ76">
        <v>0.56879078449999998</v>
      </c>
      <c r="BA76">
        <v>1.7954213613000001</v>
      </c>
      <c r="BB76">
        <v>-36.246000000000002</v>
      </c>
      <c r="BC76">
        <v>-6.9142312999999997E-2</v>
      </c>
      <c r="BD76">
        <v>36.119</v>
      </c>
      <c r="BE76">
        <v>-3.7866957999999999E-2</v>
      </c>
      <c r="BF76">
        <v>-0.16144072100000001</v>
      </c>
      <c r="BG76">
        <v>0.2435631764</v>
      </c>
      <c r="BH76">
        <v>4.5367755799999999E-2</v>
      </c>
      <c r="BI76">
        <v>1.9143202099999999E-2</v>
      </c>
      <c r="BJ76">
        <v>49.067</v>
      </c>
      <c r="BK76">
        <v>16.298200000000001</v>
      </c>
      <c r="BL76">
        <v>57.147734759999999</v>
      </c>
      <c r="BM76">
        <v>-1.1544985000000001E-2</v>
      </c>
      <c r="BN76">
        <v>57.477544233000003</v>
      </c>
      <c r="BO76">
        <v>0</v>
      </c>
      <c r="BP76">
        <v>19.702573962999999</v>
      </c>
      <c r="BQ76">
        <v>0.1574727239</v>
      </c>
      <c r="BR76">
        <v>0</v>
      </c>
      <c r="BS76">
        <v>-5.3979655000000001E-2</v>
      </c>
      <c r="BT76">
        <v>4.0646391800000001E-2</v>
      </c>
      <c r="BU76">
        <v>2.2403106999999999E-3</v>
      </c>
      <c r="BV76">
        <v>0.21902222809999999</v>
      </c>
      <c r="BW76">
        <v>6.0485470800000003E-2</v>
      </c>
      <c r="BX76">
        <v>9.2469999999999999</v>
      </c>
      <c r="BY76">
        <v>37.774970269999997</v>
      </c>
    </row>
    <row r="77" spans="2:77" ht="15" x14ac:dyDescent="0.25">
      <c r="B77">
        <v>5020</v>
      </c>
      <c r="C77" t="s">
        <v>293</v>
      </c>
      <c r="D77">
        <v>116</v>
      </c>
      <c r="E77">
        <v>20180930</v>
      </c>
      <c r="F77">
        <v>2043.7284999999999</v>
      </c>
      <c r="G77">
        <v>44.680500000000002</v>
      </c>
      <c r="H77">
        <v>58.671999999999997</v>
      </c>
      <c r="I77">
        <v>270.1035</v>
      </c>
      <c r="J77">
        <v>499.54599999999999</v>
      </c>
      <c r="K77">
        <v>46.134999999999998</v>
      </c>
      <c r="L77">
        <v>44.857999999999997</v>
      </c>
      <c r="M77">
        <v>0</v>
      </c>
      <c r="N77">
        <v>34.639000000000003</v>
      </c>
      <c r="O77">
        <v>0</v>
      </c>
      <c r="P77">
        <v>179.077</v>
      </c>
      <c r="Q77">
        <v>40.658499999999997</v>
      </c>
      <c r="R77">
        <v>135.77600000000001</v>
      </c>
      <c r="S77">
        <v>30.377500000000001</v>
      </c>
      <c r="T77">
        <v>134.50749999999999</v>
      </c>
      <c r="U77">
        <v>1143.1215</v>
      </c>
      <c r="V77">
        <v>974.92049999999995</v>
      </c>
      <c r="W77">
        <v>0.56299999999999994</v>
      </c>
      <c r="X77">
        <v>0</v>
      </c>
      <c r="Y77">
        <v>343.18549999999999</v>
      </c>
      <c r="Z77">
        <v>31.890499999999999</v>
      </c>
      <c r="AA77">
        <v>90.890500000000003</v>
      </c>
      <c r="AB77">
        <v>0.3785</v>
      </c>
      <c r="AC77">
        <v>2.4500000000000001E-2</v>
      </c>
      <c r="AD77">
        <v>0</v>
      </c>
      <c r="AE77">
        <v>0</v>
      </c>
      <c r="AF77">
        <v>0</v>
      </c>
      <c r="AG77">
        <v>0</v>
      </c>
      <c r="AH77">
        <v>15.3605</v>
      </c>
      <c r="AI77">
        <v>0</v>
      </c>
      <c r="AJ77">
        <v>1.6405000000000001</v>
      </c>
      <c r="AK77">
        <v>0.189</v>
      </c>
      <c r="AL77">
        <v>0.103127727</v>
      </c>
      <c r="AM77">
        <v>50.631999999999998</v>
      </c>
      <c r="AN77">
        <v>5.9434949399999999E-2</v>
      </c>
      <c r="AO77">
        <v>7.5794573099999998E-2</v>
      </c>
      <c r="AP77">
        <v>5.7336906E-2</v>
      </c>
      <c r="AQ77">
        <v>2.7009070699999999E-2</v>
      </c>
      <c r="AR77">
        <v>0.25553365550000001</v>
      </c>
      <c r="AS77">
        <v>0.1698705509</v>
      </c>
      <c r="AT77">
        <v>520.44349999999997</v>
      </c>
      <c r="AU77">
        <v>0.47741514860000001</v>
      </c>
      <c r="AV77">
        <v>0.52258485139999999</v>
      </c>
      <c r="AW77">
        <v>0.29590583209999999</v>
      </c>
      <c r="AX77">
        <v>9.1598144100000001E-2</v>
      </c>
      <c r="AY77">
        <v>5.03445431E-2</v>
      </c>
      <c r="AZ77">
        <v>0.56656462279999997</v>
      </c>
      <c r="BA77">
        <v>1.8394722890999999</v>
      </c>
      <c r="BB77">
        <v>-41.871499999999997</v>
      </c>
      <c r="BC77">
        <v>-7.0993760000000003E-2</v>
      </c>
      <c r="BD77">
        <v>53.208500000000001</v>
      </c>
      <c r="BE77">
        <v>-4.3661729000000003E-2</v>
      </c>
      <c r="BF77">
        <v>-0.153997997</v>
      </c>
      <c r="BG77">
        <v>0.2408643114</v>
      </c>
      <c r="BH77">
        <v>6.7223732100000003E-2</v>
      </c>
      <c r="BI77">
        <v>2.49200454E-2</v>
      </c>
      <c r="BJ77">
        <v>40.548999999999999</v>
      </c>
      <c r="BK77">
        <v>16.800799999999999</v>
      </c>
      <c r="BL77">
        <v>58.627200000000002</v>
      </c>
      <c r="BM77">
        <v>-8.4681779999999998E-3</v>
      </c>
      <c r="BN77">
        <v>55.766212434000003</v>
      </c>
      <c r="BO77">
        <v>0</v>
      </c>
      <c r="BP77">
        <v>17.620431574000001</v>
      </c>
      <c r="BQ77">
        <v>0.15278414370000001</v>
      </c>
      <c r="BR77">
        <v>0</v>
      </c>
      <c r="BS77">
        <v>-4.8275155E-2</v>
      </c>
      <c r="BT77">
        <v>4.6038115300000002E-2</v>
      </c>
      <c r="BU77">
        <v>2.4401944999999999E-3</v>
      </c>
      <c r="BV77">
        <v>0.21141504620000001</v>
      </c>
      <c r="BW77">
        <v>6.0685549399999997E-2</v>
      </c>
      <c r="BX77">
        <v>11.701000000000001</v>
      </c>
      <c r="BY77">
        <v>38.145780860000002</v>
      </c>
    </row>
    <row r="78" spans="2:77" x14ac:dyDescent="0.2">
      <c r="B78" s="33">
        <v>5020</v>
      </c>
      <c r="C78" s="33" t="s">
        <v>294</v>
      </c>
      <c r="D78" s="33">
        <v>103</v>
      </c>
      <c r="E78" s="33">
        <v>20181231</v>
      </c>
      <c r="F78" s="33">
        <v>2192.6689999999999</v>
      </c>
      <c r="G78" s="33">
        <v>57.573</v>
      </c>
      <c r="H78" s="33">
        <v>44.896999999999998</v>
      </c>
      <c r="I78" s="33">
        <v>322</v>
      </c>
      <c r="J78" s="33">
        <v>608.38199999999995</v>
      </c>
      <c r="K78" s="33">
        <v>50.122999999999998</v>
      </c>
      <c r="L78" s="33">
        <v>49.173000000000002</v>
      </c>
      <c r="M78" s="33">
        <v>0</v>
      </c>
      <c r="N78" s="33">
        <v>36.542000000000002</v>
      </c>
      <c r="O78" s="33">
        <v>0</v>
      </c>
      <c r="P78" s="33">
        <v>218.5</v>
      </c>
      <c r="Q78" s="33">
        <v>36.542000000000002</v>
      </c>
      <c r="R78" s="33">
        <v>0</v>
      </c>
      <c r="S78" s="33">
        <v>30.582999999999998</v>
      </c>
      <c r="T78" s="33">
        <v>183.59200000000001</v>
      </c>
      <c r="U78" s="33">
        <v>1208.425</v>
      </c>
      <c r="V78" s="33">
        <v>1042.6410000000001</v>
      </c>
      <c r="W78" s="33">
        <v>10.975</v>
      </c>
      <c r="X78" s="33">
        <v>0</v>
      </c>
      <c r="Y78" s="33">
        <v>386.005</v>
      </c>
      <c r="Z78" s="33">
        <v>35.308</v>
      </c>
      <c r="AA78" s="33">
        <v>109.97199999999999</v>
      </c>
      <c r="AB78" s="33">
        <v>0.186</v>
      </c>
      <c r="AC78" s="33">
        <v>2E-3</v>
      </c>
      <c r="AD78" s="33">
        <v>0</v>
      </c>
      <c r="AE78" s="33">
        <v>0</v>
      </c>
      <c r="AF78" s="33">
        <v>0</v>
      </c>
      <c r="AG78" s="33">
        <v>0</v>
      </c>
      <c r="AH78" s="33">
        <v>17.538</v>
      </c>
      <c r="AI78" s="33">
        <v>0</v>
      </c>
      <c r="AJ78" s="33">
        <v>3.0339999999999998</v>
      </c>
      <c r="AK78" s="33">
        <v>0.114</v>
      </c>
      <c r="AL78" s="33">
        <v>0.1018828734</v>
      </c>
      <c r="AM78" s="33">
        <v>51.600999999999999</v>
      </c>
      <c r="AN78" s="33">
        <v>6.5247116199999997E-2</v>
      </c>
      <c r="AO78" s="33">
        <v>5.8661203799999999E-2</v>
      </c>
      <c r="AP78" s="33">
        <v>8.6852081999999997E-2</v>
      </c>
      <c r="AQ78" s="33">
        <v>2.92364562E-2</v>
      </c>
      <c r="AR78" s="33">
        <v>0.24773725220000001</v>
      </c>
      <c r="AS78" s="33">
        <v>0.17356301960000001</v>
      </c>
      <c r="AT78" s="33">
        <v>644.63400000000001</v>
      </c>
      <c r="AU78" s="33">
        <v>0.46158190999999998</v>
      </c>
      <c r="AV78" s="33">
        <v>0.53841808999999996</v>
      </c>
      <c r="AW78" s="33">
        <v>0.28162168160000001</v>
      </c>
      <c r="AX78" s="33">
        <v>7.4000399999999994E-2</v>
      </c>
      <c r="AY78" s="33">
        <v>2.7764769599999999E-2</v>
      </c>
      <c r="AZ78" s="33">
        <v>0.57367415290000001</v>
      </c>
      <c r="BA78" s="33">
        <v>1.7776134292000001</v>
      </c>
      <c r="BB78" s="33">
        <v>-78.292000000000002</v>
      </c>
      <c r="BC78" s="33">
        <v>-8.2213710999999995E-2</v>
      </c>
      <c r="BD78" s="33">
        <v>55.423999999999999</v>
      </c>
      <c r="BE78" s="33">
        <v>-3.8644300999999999E-2</v>
      </c>
      <c r="BF78" s="33">
        <v>-0.16420253800000001</v>
      </c>
      <c r="BG78" s="33">
        <v>0.25577673020000002</v>
      </c>
      <c r="BH78" s="33">
        <v>0.1722409392</v>
      </c>
      <c r="BI78" s="33">
        <v>2.2999128099999998E-2</v>
      </c>
      <c r="BJ78" s="33">
        <v>-90.539000000000001</v>
      </c>
      <c r="BK78" s="33">
        <v>-21.596432020000002</v>
      </c>
      <c r="BL78" s="33">
        <v>-70.972049530000007</v>
      </c>
      <c r="BM78" s="33">
        <v>-0.14847671600000001</v>
      </c>
      <c r="BN78" s="33">
        <v>55.524026968000001</v>
      </c>
      <c r="BO78" s="33">
        <v>0</v>
      </c>
      <c r="BP78" s="33">
        <v>15.067157395000001</v>
      </c>
      <c r="BQ78" s="33">
        <v>0.15212062179999999</v>
      </c>
      <c r="BR78" s="33">
        <v>0</v>
      </c>
      <c r="BS78" s="33">
        <v>-4.1279883000000003E-2</v>
      </c>
      <c r="BT78" s="33">
        <v>3.8514020900000001E-2</v>
      </c>
      <c r="BU78" s="33">
        <v>1.0736327299999999E-2</v>
      </c>
      <c r="BV78" s="33">
        <v>0.2158039467</v>
      </c>
      <c r="BW78" s="33">
        <v>-5.3658683999999998E-2</v>
      </c>
      <c r="BX78" s="33">
        <v>19.263000000000002</v>
      </c>
      <c r="BY78" s="33">
        <v>40.456869574000002</v>
      </c>
    </row>
    <row r="79" spans="2:77" x14ac:dyDescent="0.2">
      <c r="B79" s="33">
        <v>5020</v>
      </c>
      <c r="C79" s="33" t="s">
        <v>295</v>
      </c>
      <c r="D79" s="33">
        <v>118</v>
      </c>
      <c r="E79" s="33">
        <v>20190331</v>
      </c>
      <c r="F79" s="33">
        <v>2206.0369999999998</v>
      </c>
      <c r="G79" s="33">
        <v>50.597000000000001</v>
      </c>
      <c r="H79" s="33">
        <v>53.488999999999997</v>
      </c>
      <c r="I79" s="33">
        <v>248.28450000000001</v>
      </c>
      <c r="J79" s="33">
        <v>557.048</v>
      </c>
      <c r="K79" s="33">
        <v>47.604999999999997</v>
      </c>
      <c r="L79" s="33">
        <v>37.482999999999997</v>
      </c>
      <c r="M79" s="33">
        <v>0</v>
      </c>
      <c r="N79" s="33">
        <v>41.252000000000002</v>
      </c>
      <c r="O79" s="33">
        <v>0</v>
      </c>
      <c r="P79" s="33">
        <v>198</v>
      </c>
      <c r="Q79" s="33">
        <v>41.926000000000002</v>
      </c>
      <c r="R79" s="33">
        <v>141.28800000000001</v>
      </c>
      <c r="S79" s="33">
        <v>42.883000000000003</v>
      </c>
      <c r="T79" s="33">
        <v>154.61500000000001</v>
      </c>
      <c r="U79" s="33">
        <v>1213.385</v>
      </c>
      <c r="V79" s="33">
        <v>984.53200000000004</v>
      </c>
      <c r="W79" s="33">
        <v>9.2159999999999993</v>
      </c>
      <c r="X79" s="33">
        <v>0</v>
      </c>
      <c r="Y79" s="33">
        <v>351.18950000000001</v>
      </c>
      <c r="Z79" s="33">
        <v>29.442</v>
      </c>
      <c r="AA79" s="33">
        <v>98.497500000000002</v>
      </c>
      <c r="AB79" s="33">
        <v>4.0000000000000001E-3</v>
      </c>
      <c r="AC79" s="33">
        <v>0.23899999999999999</v>
      </c>
      <c r="AD79" s="33">
        <v>0</v>
      </c>
      <c r="AE79" s="33">
        <v>0</v>
      </c>
      <c r="AF79" s="33">
        <v>0</v>
      </c>
      <c r="AG79" s="33">
        <v>0</v>
      </c>
      <c r="AH79" s="33">
        <v>17.895</v>
      </c>
      <c r="AI79" s="33">
        <v>0</v>
      </c>
      <c r="AJ79" s="33">
        <v>2.2120000000000002</v>
      </c>
      <c r="AK79" s="33">
        <v>0</v>
      </c>
      <c r="AL79" s="33">
        <v>0.1038503546</v>
      </c>
      <c r="AM79" s="33">
        <v>43.990499999999997</v>
      </c>
      <c r="AN79" s="33">
        <v>7.0372532000000002E-2</v>
      </c>
      <c r="AO79" s="33">
        <v>4.6405759999999997E-2</v>
      </c>
      <c r="AP79" s="33">
        <v>8.9552586300000001E-2</v>
      </c>
      <c r="AQ79" s="33">
        <v>2.8073612099999999E-2</v>
      </c>
      <c r="AR79" s="33">
        <v>0.24489308479999999</v>
      </c>
      <c r="AS79" s="33">
        <v>0.17062393279999999</v>
      </c>
      <c r="AT79" s="33">
        <v>553.35400000000004</v>
      </c>
      <c r="AU79" s="33">
        <v>0.47024275650000003</v>
      </c>
      <c r="AV79" s="33">
        <v>0.52975724349999997</v>
      </c>
      <c r="AW79" s="33">
        <v>0.29382010310000001</v>
      </c>
      <c r="AX79" s="33">
        <v>5.9977022599999999E-2</v>
      </c>
      <c r="AY79" s="33">
        <v>2.4791027899999998E-2</v>
      </c>
      <c r="AZ79" s="33">
        <v>0.50951036080000001</v>
      </c>
      <c r="BA79" s="33">
        <v>2.0021703661000001</v>
      </c>
      <c r="BB79" s="33">
        <v>-79.302999999999997</v>
      </c>
      <c r="BC79" s="33">
        <v>-7.9975929000000001E-2</v>
      </c>
      <c r="BD79" s="33">
        <v>45.429499999999997</v>
      </c>
      <c r="BE79" s="33">
        <v>-4.4838678E-2</v>
      </c>
      <c r="BF79" s="33">
        <v>-0.145463341</v>
      </c>
      <c r="BG79" s="33">
        <v>0.25059986220000002</v>
      </c>
      <c r="BH79" s="33">
        <v>0.1551849884</v>
      </c>
      <c r="BI79" s="33">
        <v>2.20630086E-2</v>
      </c>
      <c r="BJ79" s="33">
        <v>48.027000000000001</v>
      </c>
      <c r="BK79" s="33">
        <v>22.390287536999999</v>
      </c>
      <c r="BL79" s="33">
        <v>66.806799999999996</v>
      </c>
      <c r="BM79" s="33">
        <v>2.9605958000000002E-3</v>
      </c>
      <c r="BN79" s="33">
        <v>55.396223614999997</v>
      </c>
      <c r="BO79" s="33">
        <v>0</v>
      </c>
      <c r="BP79" s="33">
        <v>18.448015047999998</v>
      </c>
      <c r="BQ79" s="33">
        <v>0.15177047569999999</v>
      </c>
      <c r="BR79" s="33">
        <v>0</v>
      </c>
      <c r="BS79" s="33">
        <v>-5.0542507E-2</v>
      </c>
      <c r="BT79" s="33">
        <v>4.0697944700000002E-2</v>
      </c>
      <c r="BU79" s="33">
        <v>1.1625831200000001E-2</v>
      </c>
      <c r="BV79" s="33">
        <v>0.21090041879999999</v>
      </c>
      <c r="BW79" s="33">
        <v>6.0305037399999997E-2</v>
      </c>
      <c r="BX79" s="33">
        <v>9.6430000000000007</v>
      </c>
      <c r="BY79" s="33">
        <v>36.948208567000002</v>
      </c>
    </row>
    <row r="80" spans="2:77" x14ac:dyDescent="0.2">
      <c r="B80" s="33">
        <v>5020</v>
      </c>
      <c r="C80" s="33" t="s">
        <v>296</v>
      </c>
      <c r="D80" s="33">
        <v>117</v>
      </c>
      <c r="E80" s="33">
        <v>20190630</v>
      </c>
      <c r="F80" s="33">
        <v>2468.4989999999998</v>
      </c>
      <c r="G80" s="33">
        <v>53.735999999999997</v>
      </c>
      <c r="H80" s="33">
        <v>47.884999999999998</v>
      </c>
      <c r="I80" s="33">
        <v>251</v>
      </c>
      <c r="J80" s="33">
        <v>619.49900000000002</v>
      </c>
      <c r="K80" s="33">
        <v>47.283000000000001</v>
      </c>
      <c r="L80" s="33">
        <v>44.357999999999997</v>
      </c>
      <c r="M80" s="33">
        <v>0</v>
      </c>
      <c r="N80" s="33">
        <v>48.811999999999998</v>
      </c>
      <c r="O80" s="33">
        <v>0</v>
      </c>
      <c r="P80" s="33">
        <v>187.5</v>
      </c>
      <c r="Q80" s="33">
        <v>44.923000000000002</v>
      </c>
      <c r="R80" s="33">
        <v>138.10900000000001</v>
      </c>
      <c r="S80" s="33">
        <v>54.098999999999997</v>
      </c>
      <c r="T80" s="33">
        <v>150.67500000000001</v>
      </c>
      <c r="U80" s="33">
        <v>1395.9639999999999</v>
      </c>
      <c r="V80" s="33">
        <v>1066.327</v>
      </c>
      <c r="W80" s="33">
        <v>9.93</v>
      </c>
      <c r="X80" s="33">
        <v>0</v>
      </c>
      <c r="Y80" s="33">
        <v>385.24599999999998</v>
      </c>
      <c r="Z80" s="33">
        <v>32.021000000000001</v>
      </c>
      <c r="AA80" s="33">
        <v>111.83499999999999</v>
      </c>
      <c r="AB80" s="33">
        <v>0</v>
      </c>
      <c r="AC80" s="33">
        <v>1.2E-2</v>
      </c>
      <c r="AD80" s="33">
        <v>0</v>
      </c>
      <c r="AE80" s="33">
        <v>0</v>
      </c>
      <c r="AF80" s="33">
        <v>0</v>
      </c>
      <c r="AG80" s="33">
        <v>0</v>
      </c>
      <c r="AH80" s="33">
        <v>19.402000000000001</v>
      </c>
      <c r="AI80" s="33">
        <v>0</v>
      </c>
      <c r="AJ80" s="33">
        <v>2.1749999999999998</v>
      </c>
      <c r="AK80" s="33">
        <v>0</v>
      </c>
      <c r="AL80" s="33">
        <v>0.1020026032</v>
      </c>
      <c r="AM80" s="33">
        <v>43.761000000000003</v>
      </c>
      <c r="AN80" s="33">
        <v>6.0025783899999997E-2</v>
      </c>
      <c r="AO80" s="33">
        <v>4.6825605999999999E-2</v>
      </c>
      <c r="AP80" s="33">
        <v>9.1857604999999995E-2</v>
      </c>
      <c r="AQ80" s="33">
        <v>3.02236278E-2</v>
      </c>
      <c r="AR80" s="33">
        <v>0.2557997595</v>
      </c>
      <c r="AS80" s="33">
        <v>0.16383090180000001</v>
      </c>
      <c r="AT80" s="33">
        <v>633.99099999999999</v>
      </c>
      <c r="AU80" s="33">
        <v>0.47032048580000002</v>
      </c>
      <c r="AV80" s="33">
        <v>0.52967951420000003</v>
      </c>
      <c r="AW80" s="33">
        <v>0.2938908482</v>
      </c>
      <c r="AX80" s="33">
        <v>5.9678880500000003E-2</v>
      </c>
      <c r="AY80" s="33">
        <v>3.1558421199999999E-2</v>
      </c>
      <c r="AZ80" s="33">
        <v>0.51512975689999996</v>
      </c>
      <c r="BA80" s="33">
        <v>2.0331385004000002</v>
      </c>
      <c r="BB80" s="33">
        <v>-68.757000000000005</v>
      </c>
      <c r="BC80" s="33">
        <v>-8.8680749000000003E-2</v>
      </c>
      <c r="BD80" s="33">
        <v>54.4</v>
      </c>
      <c r="BE80" s="33">
        <v>-4.4136755999999999E-2</v>
      </c>
      <c r="BF80" s="33">
        <v>-0.164062449</v>
      </c>
      <c r="BG80" s="33">
        <v>0.25251165110000001</v>
      </c>
      <c r="BH80" s="33">
        <v>0.13018528269999999</v>
      </c>
      <c r="BI80" s="33">
        <v>1.6042247900000001E-2</v>
      </c>
      <c r="BJ80" s="33">
        <v>47.83</v>
      </c>
      <c r="BK80" s="33">
        <v>19.9269</v>
      </c>
      <c r="BL80" s="33">
        <v>58.769599999999997</v>
      </c>
      <c r="BM80" s="33">
        <v>1.6208500000000001E-3</v>
      </c>
      <c r="BN80" s="33">
        <v>54.360541574999999</v>
      </c>
      <c r="BO80" s="33">
        <v>0</v>
      </c>
      <c r="BP80" s="33">
        <v>19.099666675000002</v>
      </c>
      <c r="BQ80" s="33">
        <v>0.14893299060000001</v>
      </c>
      <c r="BR80" s="33">
        <v>0</v>
      </c>
      <c r="BS80" s="33">
        <v>-5.2327854E-2</v>
      </c>
      <c r="BT80" s="33">
        <v>4.1562338300000001E-2</v>
      </c>
      <c r="BU80" s="33">
        <v>1.15642934E-2</v>
      </c>
      <c r="BV80" s="33">
        <v>0.21072372989999999</v>
      </c>
      <c r="BW80" s="33">
        <v>5.4447954100000001E-2</v>
      </c>
      <c r="BX80" s="33">
        <v>8.6110000000000007</v>
      </c>
      <c r="BY80" s="33">
        <v>35.260874899999997</v>
      </c>
    </row>
    <row r="81" spans="2:77" x14ac:dyDescent="0.2">
      <c r="B81" s="33">
        <v>5020</v>
      </c>
      <c r="C81" s="33" t="s">
        <v>297</v>
      </c>
      <c r="D81" s="33">
        <v>122</v>
      </c>
      <c r="E81" s="33">
        <v>20190930</v>
      </c>
      <c r="F81" s="33">
        <v>2111.6895</v>
      </c>
      <c r="G81" s="33">
        <v>50.316499999999998</v>
      </c>
      <c r="H81" s="33">
        <v>55.080500000000001</v>
      </c>
      <c r="I81" s="33">
        <v>292.74400000000003</v>
      </c>
      <c r="J81" s="33">
        <v>566.33550000000002</v>
      </c>
      <c r="K81" s="33">
        <v>43.1905</v>
      </c>
      <c r="L81" s="33">
        <v>37.820500000000003</v>
      </c>
      <c r="M81" s="33">
        <v>0</v>
      </c>
      <c r="N81" s="33">
        <v>34.15</v>
      </c>
      <c r="O81" s="33">
        <v>0</v>
      </c>
      <c r="P81" s="33">
        <v>218.33799999999999</v>
      </c>
      <c r="Q81" s="33">
        <v>34.15</v>
      </c>
      <c r="R81" s="33">
        <v>107.008</v>
      </c>
      <c r="S81" s="33">
        <v>46.346499999999999</v>
      </c>
      <c r="T81" s="33">
        <v>144.2885</v>
      </c>
      <c r="U81" s="33">
        <v>1167.452</v>
      </c>
      <c r="V81" s="33">
        <v>991.03250000000003</v>
      </c>
      <c r="W81" s="33">
        <v>8.6289999999999996</v>
      </c>
      <c r="X81" s="33">
        <v>3.8014999999999999</v>
      </c>
      <c r="Y81" s="33">
        <v>347.53649999999999</v>
      </c>
      <c r="Z81" s="33">
        <v>21.597999999999999</v>
      </c>
      <c r="AA81" s="33">
        <v>74.680000000000007</v>
      </c>
      <c r="AB81" s="33">
        <v>0</v>
      </c>
      <c r="AC81" s="33">
        <v>5.273559E-16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0</v>
      </c>
      <c r="AJ81" s="33">
        <v>0.77849999999999997</v>
      </c>
      <c r="AK81" s="33">
        <v>0</v>
      </c>
      <c r="AL81" s="33">
        <v>0.1024296799</v>
      </c>
      <c r="AM81" s="33">
        <v>41.496000000000002</v>
      </c>
      <c r="AN81" s="33">
        <v>7.0089303699999994E-2</v>
      </c>
      <c r="AO81" s="33">
        <v>4.0204712500000003E-2</v>
      </c>
      <c r="AP81" s="33">
        <v>0.1029620289</v>
      </c>
      <c r="AQ81" s="33">
        <v>2.6671432200000001E-2</v>
      </c>
      <c r="AR81" s="33">
        <v>0.25912921459999999</v>
      </c>
      <c r="AS81" s="33">
        <v>0.14744365200000001</v>
      </c>
      <c r="AT81" s="33">
        <v>559.30650000000003</v>
      </c>
      <c r="AU81" s="33">
        <v>0.47613301050000001</v>
      </c>
      <c r="AV81" s="33">
        <v>0.52386698949999999</v>
      </c>
      <c r="AW81" s="33">
        <v>0.31965367090000002</v>
      </c>
      <c r="AX81" s="33">
        <v>5.3879732800000003E-2</v>
      </c>
      <c r="AY81" s="33">
        <v>2.1317838200000001E-2</v>
      </c>
      <c r="AZ81" s="33">
        <v>0.52769158640000002</v>
      </c>
      <c r="BA81" s="33">
        <v>1.8380637800999999</v>
      </c>
      <c r="BB81" s="33">
        <v>-63.294499999999999</v>
      </c>
      <c r="BC81" s="33">
        <v>-8.1313323000000007E-2</v>
      </c>
      <c r="BD81" s="33">
        <v>45.268999999999998</v>
      </c>
      <c r="BE81" s="33">
        <v>-4.3105379999999999E-2</v>
      </c>
      <c r="BF81" s="33">
        <v>-0.166676768</v>
      </c>
      <c r="BG81" s="33">
        <v>0.22875697449999999</v>
      </c>
      <c r="BH81" s="33">
        <v>0.10525388989999999</v>
      </c>
      <c r="BI81" s="33">
        <v>1.2751299900000001E-2</v>
      </c>
      <c r="BJ81" s="33">
        <v>71.835999999999999</v>
      </c>
      <c r="BK81" s="33">
        <v>27.669067176999999</v>
      </c>
      <c r="BL81" s="33">
        <v>71.136681546000005</v>
      </c>
      <c r="BM81" s="33">
        <v>1.7558656700000001E-2</v>
      </c>
      <c r="BN81" s="33">
        <v>53.886311257000003</v>
      </c>
      <c r="BO81" s="33">
        <v>0</v>
      </c>
      <c r="BP81" s="33">
        <v>19.825211762999999</v>
      </c>
      <c r="BQ81" s="33">
        <v>0.1476337295</v>
      </c>
      <c r="BR81" s="33">
        <v>0</v>
      </c>
      <c r="BS81" s="33">
        <v>-5.4315649000000001E-2</v>
      </c>
      <c r="BT81" s="33">
        <v>3.9416705599999997E-2</v>
      </c>
      <c r="BU81" s="33">
        <v>1.2354808300000001E-2</v>
      </c>
      <c r="BV81" s="33">
        <v>0.1897307339</v>
      </c>
      <c r="BW81" s="33">
        <v>8.5645912099999999E-2</v>
      </c>
      <c r="BX81" s="33">
        <v>6.6269999999999998</v>
      </c>
      <c r="BY81" s="33">
        <v>34.061099493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367"/>
  <sheetViews>
    <sheetView showGridLines="0" tabSelected="1" zoomScale="85" zoomScaleNormal="85" workbookViewId="0">
      <pane xSplit="1" ySplit="5" topLeftCell="B69" activePane="bottomRight" state="frozen"/>
      <selection pane="topRight" activeCell="B1" sqref="B1"/>
      <selection pane="bottomLeft" activeCell="A6" sqref="A6"/>
      <selection pane="bottomRight" activeCell="AY77" sqref="AY77"/>
    </sheetView>
  </sheetViews>
  <sheetFormatPr defaultColWidth="9.140625" defaultRowHeight="15" outlineLevelRow="1" x14ac:dyDescent="0.25"/>
  <cols>
    <col min="1" max="1" width="14" style="14" customWidth="1"/>
    <col min="2" max="2" width="11.42578125" style="14" bestFit="1" customWidth="1"/>
    <col min="3" max="3" width="11.28515625" style="14" customWidth="1"/>
    <col min="4" max="4" width="10.85546875" style="14" customWidth="1"/>
    <col min="5" max="5" width="13" style="14" customWidth="1"/>
    <col min="6" max="6" width="1.42578125" style="16" customWidth="1"/>
    <col min="7" max="7" width="14" style="14" customWidth="1"/>
    <col min="8" max="8" width="8.7109375" style="14" customWidth="1"/>
    <col min="9" max="9" width="12.42578125" style="14" customWidth="1"/>
    <col min="10" max="10" width="8.7109375" style="14" customWidth="1"/>
    <col min="11" max="11" width="18.85546875" style="14" customWidth="1"/>
    <col min="12" max="12" width="8.7109375" style="14" customWidth="1"/>
    <col min="13" max="13" width="17.42578125" style="14" customWidth="1"/>
    <col min="14" max="14" width="8.7109375" style="14" customWidth="1"/>
    <col min="15" max="15" width="1.42578125" style="16" customWidth="1"/>
    <col min="16" max="16" width="11" style="14" bestFit="1" customWidth="1"/>
    <col min="17" max="17" width="14.5703125" style="14" customWidth="1"/>
    <col min="18" max="18" width="11.140625" style="14" customWidth="1"/>
    <col min="19" max="19" width="10.85546875" style="14" customWidth="1"/>
    <col min="20" max="20" width="8.7109375" style="14" customWidth="1"/>
    <col min="21" max="21" width="13.85546875" style="14" bestFit="1" customWidth="1"/>
    <col min="22" max="22" width="14.85546875" style="14" bestFit="1" customWidth="1"/>
    <col min="23" max="23" width="1.42578125" style="16" customWidth="1"/>
    <col min="24" max="24" width="11.28515625" style="14" customWidth="1"/>
    <col min="25" max="25" width="11.7109375" style="14" bestFit="1" customWidth="1"/>
    <col min="26" max="26" width="10.140625" style="14" bestFit="1" customWidth="1"/>
    <col min="27" max="27" width="10.5703125" style="14" customWidth="1"/>
    <col min="28" max="28" width="1.42578125" style="16" customWidth="1"/>
    <col min="29" max="29" width="11.28515625" style="77" customWidth="1"/>
    <col min="30" max="31" width="11.7109375" style="77" bestFit="1" customWidth="1"/>
    <col min="32" max="32" width="10.140625" style="77" bestFit="1" customWidth="1"/>
    <col min="33" max="36" width="10.5703125" style="77" customWidth="1"/>
    <col min="37" max="39" width="11" style="14" bestFit="1" customWidth="1"/>
    <col min="40" max="40" width="10.7109375" style="14" bestFit="1" customWidth="1"/>
    <col min="41" max="41" width="1.42578125" style="16" customWidth="1"/>
    <col min="42" max="42" width="14.5703125" style="14" customWidth="1"/>
    <col min="43" max="43" width="10.28515625" style="14" bestFit="1" customWidth="1"/>
    <col min="44" max="44" width="11.140625" style="14" customWidth="1"/>
    <col min="45" max="45" width="14.5703125" style="14" customWidth="1"/>
    <col min="46" max="46" width="11.85546875" style="14" bestFit="1" customWidth="1"/>
    <col min="47" max="47" width="1.42578125" style="16" customWidth="1"/>
    <col min="48" max="48" width="17.7109375" style="14" customWidth="1"/>
    <col min="49" max="52" width="12.5703125" style="14" customWidth="1"/>
    <col min="53" max="16384" width="9.140625" style="14"/>
  </cols>
  <sheetData>
    <row r="1" spans="1:52" x14ac:dyDescent="0.25">
      <c r="A1" s="17" t="s">
        <v>51</v>
      </c>
      <c r="C1" s="32"/>
    </row>
    <row r="2" spans="1:52" x14ac:dyDescent="0.25">
      <c r="A2" s="17" t="str">
        <f>Data!A1</f>
        <v>GICS Industry Group: 5020-Media</v>
      </c>
    </row>
    <row r="3" spans="1:52" x14ac:dyDescent="0.25">
      <c r="A3" s="18" t="s">
        <v>30</v>
      </c>
      <c r="G3" s="18" t="s">
        <v>32</v>
      </c>
      <c r="P3" s="18" t="s">
        <v>33</v>
      </c>
      <c r="X3" s="18" t="s">
        <v>37</v>
      </c>
      <c r="AC3" s="78" t="s">
        <v>251</v>
      </c>
      <c r="AP3" s="18" t="s">
        <v>252</v>
      </c>
      <c r="AS3" s="18"/>
      <c r="AV3" s="18" t="s">
        <v>253</v>
      </c>
      <c r="AW3" s="18"/>
      <c r="AX3" s="18"/>
      <c r="AY3" s="18"/>
      <c r="AZ3" s="18"/>
    </row>
    <row r="4" spans="1:52" s="74" customFormat="1" ht="45" customHeight="1" x14ac:dyDescent="0.25">
      <c r="A4" s="68" t="s">
        <v>0</v>
      </c>
      <c r="B4" s="68" t="s">
        <v>44</v>
      </c>
      <c r="C4" s="68" t="s">
        <v>40</v>
      </c>
      <c r="D4" s="69" t="s">
        <v>215</v>
      </c>
      <c r="E4" s="68" t="s">
        <v>41</v>
      </c>
      <c r="F4" s="70"/>
      <c r="G4" s="68" t="s">
        <v>53</v>
      </c>
      <c r="H4" s="69" t="s">
        <v>29</v>
      </c>
      <c r="I4" s="71" t="s">
        <v>54</v>
      </c>
      <c r="J4" s="69" t="s">
        <v>29</v>
      </c>
      <c r="K4" s="72" t="s">
        <v>55</v>
      </c>
      <c r="L4" s="69" t="s">
        <v>29</v>
      </c>
      <c r="M4" s="72" t="s">
        <v>171</v>
      </c>
      <c r="N4" s="69" t="s">
        <v>29</v>
      </c>
      <c r="O4" s="70"/>
      <c r="P4" s="69" t="s">
        <v>56</v>
      </c>
      <c r="Q4" s="69" t="s">
        <v>26</v>
      </c>
      <c r="R4" s="69" t="s">
        <v>35</v>
      </c>
      <c r="S4" s="69" t="s">
        <v>9</v>
      </c>
      <c r="T4" s="69" t="s">
        <v>29</v>
      </c>
      <c r="U4" s="69" t="s">
        <v>279</v>
      </c>
      <c r="V4" s="69" t="s">
        <v>42</v>
      </c>
      <c r="W4" s="70"/>
      <c r="X4" s="69" t="s">
        <v>45</v>
      </c>
      <c r="Y4" s="69" t="s">
        <v>46</v>
      </c>
      <c r="Z4" s="69" t="s">
        <v>47</v>
      </c>
      <c r="AA4" s="69" t="s">
        <v>48</v>
      </c>
      <c r="AB4" s="70"/>
      <c r="AC4" s="79" t="s">
        <v>9</v>
      </c>
      <c r="AD4" s="79" t="s">
        <v>257</v>
      </c>
      <c r="AE4" s="79" t="s">
        <v>258</v>
      </c>
      <c r="AF4" s="79" t="s">
        <v>259</v>
      </c>
      <c r="AG4" s="79" t="s">
        <v>260</v>
      </c>
      <c r="AH4" s="79" t="s">
        <v>261</v>
      </c>
      <c r="AI4" s="79" t="s">
        <v>262</v>
      </c>
      <c r="AJ4" s="79" t="s">
        <v>263</v>
      </c>
      <c r="AK4" s="69" t="s">
        <v>213</v>
      </c>
      <c r="AL4" s="69" t="s">
        <v>230</v>
      </c>
      <c r="AM4" s="69" t="s">
        <v>264</v>
      </c>
      <c r="AN4" s="69" t="s">
        <v>214</v>
      </c>
      <c r="AO4" s="70"/>
      <c r="AP4" s="69" t="s">
        <v>216</v>
      </c>
      <c r="AQ4" s="69" t="s">
        <v>19</v>
      </c>
      <c r="AR4" s="73" t="s">
        <v>217</v>
      </c>
      <c r="AS4" s="69" t="s">
        <v>219</v>
      </c>
      <c r="AT4" s="73" t="s">
        <v>50</v>
      </c>
      <c r="AU4" s="70"/>
      <c r="AV4" s="69" t="s">
        <v>223</v>
      </c>
      <c r="AW4" s="69" t="s">
        <v>202</v>
      </c>
      <c r="AX4" s="69" t="s">
        <v>194</v>
      </c>
      <c r="AY4" s="69" t="s">
        <v>217</v>
      </c>
      <c r="AZ4" s="69" t="s">
        <v>195</v>
      </c>
    </row>
    <row r="5" spans="1:52" s="39" customFormat="1" hidden="1" outlineLevel="1" x14ac:dyDescent="0.25">
      <c r="A5" s="34" t="s">
        <v>120</v>
      </c>
      <c r="B5" s="34" t="s">
        <v>172</v>
      </c>
      <c r="C5" s="34" t="s">
        <v>146</v>
      </c>
      <c r="D5" s="35" t="s">
        <v>149</v>
      </c>
      <c r="E5" s="34" t="s">
        <v>148</v>
      </c>
      <c r="F5" s="36"/>
      <c r="G5" s="34" t="s">
        <v>143</v>
      </c>
      <c r="H5" s="35"/>
      <c r="I5" s="37" t="s">
        <v>147</v>
      </c>
      <c r="J5" s="35"/>
      <c r="K5" s="38" t="s">
        <v>125</v>
      </c>
      <c r="L5" s="35"/>
      <c r="M5" s="38" t="s">
        <v>152</v>
      </c>
      <c r="N5" s="35"/>
      <c r="O5" s="36"/>
      <c r="P5" s="35" t="s">
        <v>137</v>
      </c>
      <c r="Q5" s="35" t="s">
        <v>155</v>
      </c>
      <c r="R5" s="35" t="s">
        <v>157</v>
      </c>
      <c r="S5" s="35" t="s">
        <v>153</v>
      </c>
      <c r="T5" s="35"/>
      <c r="U5" s="35" t="s">
        <v>266</v>
      </c>
      <c r="V5" s="35" t="s">
        <v>151</v>
      </c>
      <c r="W5" s="36"/>
      <c r="X5" s="35" t="s">
        <v>167</v>
      </c>
      <c r="Y5" s="35" t="s">
        <v>164</v>
      </c>
      <c r="Z5" s="35" t="s">
        <v>165</v>
      </c>
      <c r="AA5" s="35" t="s">
        <v>166</v>
      </c>
      <c r="AB5" s="36"/>
      <c r="AC5" s="80" t="s">
        <v>153</v>
      </c>
      <c r="AD5" s="80" t="s">
        <v>224</v>
      </c>
      <c r="AE5" s="80" t="s">
        <v>254</v>
      </c>
      <c r="AF5" s="80" t="s">
        <v>255</v>
      </c>
      <c r="AG5" s="80" t="s">
        <v>256</v>
      </c>
      <c r="AH5" s="80" t="s">
        <v>265</v>
      </c>
      <c r="AI5" s="80" t="s">
        <v>161</v>
      </c>
      <c r="AJ5" s="80" t="s">
        <v>160</v>
      </c>
      <c r="AK5" s="35" t="s">
        <v>162</v>
      </c>
      <c r="AL5" s="35" t="s">
        <v>266</v>
      </c>
      <c r="AM5" s="35" t="s">
        <v>151</v>
      </c>
      <c r="AN5" s="35" t="s">
        <v>170</v>
      </c>
      <c r="AO5" s="36"/>
      <c r="AP5" s="35" t="s">
        <v>150</v>
      </c>
      <c r="AQ5" s="35" t="s">
        <v>146</v>
      </c>
      <c r="AR5" s="35" t="s">
        <v>149</v>
      </c>
      <c r="AS5" s="35" t="s">
        <v>218</v>
      </c>
      <c r="AT5" s="35" t="s">
        <v>220</v>
      </c>
      <c r="AU5" s="36"/>
      <c r="AV5" s="35" t="s">
        <v>269</v>
      </c>
      <c r="AW5" s="35" t="s">
        <v>168</v>
      </c>
      <c r="AX5" s="35" t="s">
        <v>222</v>
      </c>
      <c r="AY5" s="35" t="s">
        <v>149</v>
      </c>
      <c r="AZ5" s="35" t="s">
        <v>158</v>
      </c>
    </row>
    <row r="6" spans="1:52" collapsed="1" x14ac:dyDescent="0.25">
      <c r="A6" s="19">
        <v>36616</v>
      </c>
      <c r="B6" s="40">
        <f>IF($A6="","",INDEX(Data!$2:$9996,ROW(B6)-4,MATCH(B$5,Data!$2:$2,0)))</f>
        <v>86</v>
      </c>
      <c r="C6" s="41">
        <f>IF($A6="","",INDEX(Data!$2:$9996,ROW(C6)-4,MATCH(C$5,Data!$2:$2,0)))</f>
        <v>0.10732660970000001</v>
      </c>
      <c r="D6" s="41">
        <f>IF($A6="","",INDEX(Data!$2:$9996,ROW(D6)-4,MATCH(D$5,Data!$2:$2,0)))</f>
        <v>5.2906680499999997E-2</v>
      </c>
      <c r="E6" s="41">
        <f>IF($A6="","",INDEX(Data!$2:$9996,ROW(E6)-4,MATCH(E$5,Data!$2:$2,0)))</f>
        <v>4.4028471999999999E-2</v>
      </c>
      <c r="F6" s="53"/>
      <c r="G6" s="61">
        <f>IF($A6="","",INDEX(Data!$2:$9996,ROW(G6)-4,MATCH(G$5,Data!$2:$2,0)))</f>
        <v>55.787999999999997</v>
      </c>
      <c r="H6" s="52"/>
      <c r="I6" s="61">
        <f>IF($A6="","",INDEX(Data!$2:$9996,ROW(I6)-4,MATCH(I$5,Data!$2:$2,0)))</f>
        <v>20.578499999999998</v>
      </c>
      <c r="J6" s="52"/>
      <c r="K6" s="61">
        <f>IF($A6="","",INDEX(Data!$2:$9996,ROW(K6)-4,MATCH(K$5,Data!$2:$2,0)))</f>
        <v>43.521000000000001</v>
      </c>
      <c r="L6" s="52"/>
      <c r="M6" s="52">
        <f>IF($A6="","",INDEX(Data!$2:$9996,ROW(M6)-4,MATCH(M$5,Data!$2:$2,0)))</f>
        <v>5.36661638E-2</v>
      </c>
      <c r="N6" s="52"/>
      <c r="O6" s="53"/>
      <c r="P6" s="61">
        <f>IF($A6="","",INDEX(Data!$2:$9996,ROW(P6)-4,MATCH(P$5,Data!$2:$2,0)))</f>
        <v>383.62349999999998</v>
      </c>
      <c r="Q6" s="52">
        <f>IF($A6="","",INDEX(Data!$2:$9996,ROW(Q6)-4,MATCH(Q$5,Data!$2:$2,0)))</f>
        <v>0.43499419610000001</v>
      </c>
      <c r="R6" s="52">
        <f>IF($A6="","",INDEX(Data!$2:$9996,ROW(R6)-4,MATCH(R$5,Data!$2:$2,0)))</f>
        <v>0.2052516117</v>
      </c>
      <c r="S6" s="52">
        <f>IF($A6="","",INDEX(Data!$2:$9996,ROW(S6)-4,MATCH(S$5,Data!$2:$2,0)))</f>
        <v>0.21115890540000001</v>
      </c>
      <c r="T6" s="52"/>
      <c r="U6" s="52">
        <f>IF($A6="","",INDEX(Data!$2:$9996,ROW(U6)-4,MATCH(U$5,Data!$2:$2,0)))</f>
        <v>2.9664108500000001E-2</v>
      </c>
      <c r="V6" s="41">
        <f>IF($A6="","",INDEX(Data!$2:$9996,ROW(V6)-4,MATCH(V$5,Data!$2:$2,0)))</f>
        <v>5.1066857399999999E-2</v>
      </c>
      <c r="W6" s="53"/>
      <c r="X6" s="54">
        <f>IF($A6="","",INDEX(Data!$2:$9996,ROW(X6)-4,MATCH(X$5,Data!$2:$2,0)))</f>
        <v>41.357150959999998</v>
      </c>
      <c r="Y6" s="54">
        <f>IF($A6="","",INDEX(Data!$2:$9996,ROW(Y6)-4,MATCH(Y$5,Data!$2:$2,0)))</f>
        <v>63.703390507000002</v>
      </c>
      <c r="Z6" s="54">
        <f>IF($A6="","",INDEX(Data!$2:$9996,ROW(Z6)-4,MATCH(Z$5,Data!$2:$2,0)))</f>
        <v>3.0838428656999999</v>
      </c>
      <c r="AA6" s="54">
        <f>IF($A6="","",INDEX(Data!$2:$9996,ROW(AA6)-4,MATCH(AA$5,Data!$2:$2,0)))</f>
        <v>25.430082413000001</v>
      </c>
      <c r="AB6" s="53"/>
      <c r="AC6" s="52">
        <f>IF($A6="","",INDEX(Data!$2:$9996,ROW(AC6)-4,MATCH(AC$5,Data!$2:$2,0)))</f>
        <v>0.21115890540000001</v>
      </c>
      <c r="AD6" s="52">
        <f>IF($A6="","",INDEX(Data!$2:$9996,ROW(AD6)-4,MATCH(AD$5,Data!$2:$2,0)))</f>
        <v>4.2551550200000003E-2</v>
      </c>
      <c r="AE6" s="52">
        <f>IF($A6="","",INDEX(Data!$2:$9996,ROW(AE6)-4,MATCH(AE$5,Data!$2:$2,0)))</f>
        <v>0.17452983699999999</v>
      </c>
      <c r="AF6" s="52">
        <f>IF($A6="","",INDEX(Data!$2:$9996,ROW(AF6)-4,MATCH(AF$5,Data!$2:$2,0)))</f>
        <v>8.4488845999999996E-3</v>
      </c>
      <c r="AG6" s="52">
        <f>IF($A6="","",INDEX(Data!$2:$9996,ROW(AG6)-4,MATCH(AG$5,Data!$2:$2,0)))</f>
        <v>-6.9671459000000005E-2</v>
      </c>
      <c r="AH6" s="52">
        <f>IF($A6="","",INDEX(Data!$2:$9996,ROW(AH6)-4,MATCH(AH$5,Data!$2:$2,0)))</f>
        <v>5.07990018E-2</v>
      </c>
      <c r="AI6" s="52">
        <f>IF($A6="","",INDEX(Data!$2:$9996,ROW(AI6)-4,MATCH(AI$5,Data!$2:$2,0)))</f>
        <v>-0.118478758</v>
      </c>
      <c r="AJ6" s="52">
        <f>IF($A6="","",INDEX(Data!$2:$9996,ROW(AJ6)-4,MATCH(AJ$5,Data!$2:$2,0)))</f>
        <v>0</v>
      </c>
      <c r="AK6" s="52">
        <f>IF($A6="","",INDEX(Data!$2:$9996,ROW(AK6)-4,MATCH(AK$5,Data!$2:$2,0)))</f>
        <v>0.1686073552</v>
      </c>
      <c r="AL6" s="52">
        <f>IF($A6="","",INDEX(Data!$2:$9996,ROW(AL6)-4,MATCH(AL$5,Data!$2:$2,0)))</f>
        <v>2.9664108500000001E-2</v>
      </c>
      <c r="AM6" s="52">
        <f>IF($A6="","",INDEX(Data!$2:$9996,ROW(AM6)-4,MATCH(AM$5,Data!$2:$2,0)))</f>
        <v>5.1066857399999999E-2</v>
      </c>
      <c r="AN6" s="52">
        <f>IF($A6="","",INDEX(Data!$2:$9996,ROW(AN6)-4,MATCH(AN$5,Data!$2:$2,0)))</f>
        <v>8.7876389400000005E-2</v>
      </c>
      <c r="AO6" s="53"/>
      <c r="AP6" s="52">
        <f>IF($A6="","",INDEX(Data!$2:$9996,ROW(AP6)-4,MATCH(AP$5,Data!$2:$2,0)))</f>
        <v>7.8999545000000004E-2</v>
      </c>
      <c r="AQ6" s="52">
        <f>IF($A6="","",INDEX(Data!$2:$9996,ROW(AQ6)-4,MATCH(AQ$5,Data!$2:$2,0)))</f>
        <v>0.10732660970000001</v>
      </c>
      <c r="AR6" s="52">
        <f>IF($A6="","",INDEX(Data!$2:$9996,ROW(AR6)-4,MATCH(AR$5,Data!$2:$2,0)))</f>
        <v>5.2906680499999997E-2</v>
      </c>
      <c r="AS6" s="52">
        <f>IF($A6="","",INDEX(Data!$2:$9996,ROW(AS6)-4,MATCH(AS$5,Data!$2:$2,0)))</f>
        <v>-8.4639399999999999E-4</v>
      </c>
      <c r="AT6" s="52">
        <f>IF($A6="","",INDEX(Data!$2:$9996,ROW(AT6)-4,MATCH(AT$5,Data!$2:$2,0)))</f>
        <v>4.8322035399999998E-2</v>
      </c>
      <c r="AU6" s="53"/>
      <c r="AV6" s="52">
        <f>IF($A6="","",INDEX(Data!$2:$9996,ROW(AV6)-4,MATCH(AV$5,Data!$2:$2,0)))</f>
        <v>1.21917317E-2</v>
      </c>
      <c r="AW6" s="52">
        <f>IF($A6="","",INDEX(Data!$2:$9996,ROW(AW6)-4,MATCH(AW$5,Data!$2:$2,0)))</f>
        <v>0.45791115919999997</v>
      </c>
      <c r="AX6" s="52">
        <f>IF($A6="","",INDEX(Data!$2:$9996,ROW(AX6)-4,MATCH(AX$5,Data!$2:$2,0)))</f>
        <v>0.47122035960000003</v>
      </c>
      <c r="AY6" s="52">
        <f>IF($A6="","",INDEX(Data!$2:$9996,ROW(AY6)-4,MATCH(AY$5,Data!$2:$2,0)))</f>
        <v>5.2906680499999997E-2</v>
      </c>
      <c r="AZ6" s="75">
        <f>IF($A6="","",INDEX(Data!$2:$9996,ROW(AZ6)-4,MATCH(AZ$5,Data!$2:$2,0)))</f>
        <v>2.455646491</v>
      </c>
    </row>
    <row r="7" spans="1:52" x14ac:dyDescent="0.25">
      <c r="A7" s="21">
        <f>DATE(YEAR(A6),MONTH(A6)+3,IF(OR(MONTH(A6)=3,MONTH(A6)=6),30,31))</f>
        <v>36707</v>
      </c>
      <c r="B7" s="42">
        <f>IF($A7="","",INDEX(Data!$2:$9996,ROW(B7)-4,MATCH(B$5,Data!$2:$2,0)))</f>
        <v>91</v>
      </c>
      <c r="C7" s="43">
        <f>IF($A7="","",INDEX(Data!$2:$9996,ROW(C7)-4,MATCH(C$5,Data!$2:$2,0)))</f>
        <v>0.1093609517</v>
      </c>
      <c r="D7" s="43">
        <f>IF($A7="","",INDEX(Data!$2:$9996,ROW(D7)-4,MATCH(D$5,Data!$2:$2,0)))</f>
        <v>3.6435811999999998E-2</v>
      </c>
      <c r="E7" s="43">
        <f>IF($A7="","",INDEX(Data!$2:$9996,ROW(E7)-4,MATCH(E$5,Data!$2:$2,0)))</f>
        <v>3.0416399600000001E-2</v>
      </c>
      <c r="F7" s="53"/>
      <c r="G7" s="62">
        <f>IF($A7="","",INDEX(Data!$2:$9996,ROW(G7)-4,MATCH(G$5,Data!$2:$2,0)))</f>
        <v>52.847000000000001</v>
      </c>
      <c r="H7" s="49">
        <f>IF($A7="","",(G7-G6)/G6)</f>
        <v>-5.271743027174295E-2</v>
      </c>
      <c r="I7" s="62">
        <f>IF($A7="","",INDEX(Data!$2:$9996,ROW(I7)-4,MATCH(I$5,Data!$2:$2,0)))</f>
        <v>16.277999999999999</v>
      </c>
      <c r="J7" s="49">
        <f t="shared" ref="J7:J70" si="0">IF($A7="","",(I7-I6)/I6)</f>
        <v>-0.2089802463736424</v>
      </c>
      <c r="K7" s="62">
        <f>IF($A7="","",INDEX(Data!$2:$9996,ROW(K7)-4,MATCH(K$5,Data!$2:$2,0)))</f>
        <v>44.94</v>
      </c>
      <c r="L7" s="49">
        <f t="shared" ref="L7:L70" si="1">IF($A7="","",(K7-K6)/K6)</f>
        <v>3.2604949334803818E-2</v>
      </c>
      <c r="M7" s="49">
        <f>IF($A7="","",INDEX(Data!$2:$9996,ROW(M7)-4,MATCH(M$5,Data!$2:$2,0)))</f>
        <v>5.8836636599999999E-2</v>
      </c>
      <c r="N7" s="49">
        <f t="shared" ref="N7:N70" si="2">IF($A7="","",(M7-M6)/M6)</f>
        <v>9.6345116436289777E-2</v>
      </c>
      <c r="O7" s="53"/>
      <c r="P7" s="62">
        <f>IF($A7="","",INDEX(Data!$2:$9996,ROW(P7)-4,MATCH(P$5,Data!$2:$2,0)))</f>
        <v>386.74700000000001</v>
      </c>
      <c r="Q7" s="49">
        <f>IF($A7="","",INDEX(Data!$2:$9996,ROW(Q7)-4,MATCH(Q$5,Data!$2:$2,0)))</f>
        <v>0.42232079090000002</v>
      </c>
      <c r="R7" s="49">
        <f>IF($A7="","",INDEX(Data!$2:$9996,ROW(R7)-4,MATCH(R$5,Data!$2:$2,0)))</f>
        <v>0.1954950634</v>
      </c>
      <c r="S7" s="49">
        <f>IF($A7="","",INDEX(Data!$2:$9996,ROW(S7)-4,MATCH(S$5,Data!$2:$2,0)))</f>
        <v>0.21581257149999999</v>
      </c>
      <c r="T7" s="49">
        <f t="shared" ref="T7:T38" si="3">IF($A7="","",(P7-P6)/P6)</f>
        <v>8.1420976556442343E-3</v>
      </c>
      <c r="U7" s="49">
        <f>IF($A7="","",INDEX(Data!$2:$9996,ROW(U7)-4,MATCH(U$5,Data!$2:$2,0)))</f>
        <v>3.1590235199999997E-2</v>
      </c>
      <c r="V7" s="43">
        <f>IF($A7="","",INDEX(Data!$2:$9996,ROW(V7)-4,MATCH(V$5,Data!$2:$2,0)))</f>
        <v>4.8521620500000001E-2</v>
      </c>
      <c r="W7" s="53"/>
      <c r="X7" s="55">
        <f>IF($A7="","",INDEX(Data!$2:$9996,ROW(X7)-4,MATCH(X$5,Data!$2:$2,0)))</f>
        <v>43.883568404000002</v>
      </c>
      <c r="Y7" s="56">
        <f>IF($A7="","",INDEX(Data!$2:$9996,ROW(Y7)-4,MATCH(Y$5,Data!$2:$2,0)))</f>
        <v>69.200828391000002</v>
      </c>
      <c r="Z7" s="56">
        <f>IF($A7="","",INDEX(Data!$2:$9996,ROW(Z7)-4,MATCH(Z$5,Data!$2:$2,0)))</f>
        <v>2.8774682783999999</v>
      </c>
      <c r="AA7" s="56">
        <f>IF($A7="","",INDEX(Data!$2:$9996,ROW(AA7)-4,MATCH(AA$5,Data!$2:$2,0)))</f>
        <v>28.194728264999998</v>
      </c>
      <c r="AB7" s="53"/>
      <c r="AC7" s="49">
        <f>IF($A7="","",INDEX(Data!$2:$9996,ROW(AC7)-4,MATCH(AC$5,Data!$2:$2,0)))</f>
        <v>0.21581257149999999</v>
      </c>
      <c r="AD7" s="49">
        <f>IF($A7="","",INDEX(Data!$2:$9996,ROW(AD7)-4,MATCH(AD$5,Data!$2:$2,0)))</f>
        <v>3.4795944400000001E-2</v>
      </c>
      <c r="AE7" s="49">
        <f>IF($A7="","",INDEX(Data!$2:$9996,ROW(AE7)-4,MATCH(AE$5,Data!$2:$2,0)))</f>
        <v>0.18959131069999999</v>
      </c>
      <c r="AF7" s="49">
        <f>IF($A7="","",INDEX(Data!$2:$9996,ROW(AF7)-4,MATCH(AF$5,Data!$2:$2,0)))</f>
        <v>7.8834747000000004E-3</v>
      </c>
      <c r="AG7" s="49">
        <f>IF($A7="","",INDEX(Data!$2:$9996,ROW(AG7)-4,MATCH(AG$5,Data!$2:$2,0)))</f>
        <v>-7.7245831000000001E-2</v>
      </c>
      <c r="AH7" s="49">
        <f>IF($A7="","",INDEX(Data!$2:$9996,ROW(AH7)-4,MATCH(AH$5,Data!$2:$2,0)))</f>
        <v>4.0335943499999999E-2</v>
      </c>
      <c r="AI7" s="49">
        <f>IF($A7="","",INDEX(Data!$2:$9996,ROW(AI7)-4,MATCH(AI$5,Data!$2:$2,0)))</f>
        <v>-0.117958776</v>
      </c>
      <c r="AJ7" s="49">
        <f>IF($A7="","",INDEX(Data!$2:$9996,ROW(AJ7)-4,MATCH(AJ$5,Data!$2:$2,0)))</f>
        <v>0</v>
      </c>
      <c r="AK7" s="49">
        <f>IF($A7="","",INDEX(Data!$2:$9996,ROW(AK7)-4,MATCH(AK$5,Data!$2:$2,0)))</f>
        <v>0.18101662709999999</v>
      </c>
      <c r="AL7" s="49">
        <f>IF($A7="","",INDEX(Data!$2:$9996,ROW(AL7)-4,MATCH(AL$5,Data!$2:$2,0)))</f>
        <v>3.1590235199999997E-2</v>
      </c>
      <c r="AM7" s="49">
        <f>IF($A7="","",INDEX(Data!$2:$9996,ROW(AM7)-4,MATCH(AM$5,Data!$2:$2,0)))</f>
        <v>4.8521620500000001E-2</v>
      </c>
      <c r="AN7" s="49">
        <f>IF($A7="","",INDEX(Data!$2:$9996,ROW(AN7)-4,MATCH(AN$5,Data!$2:$2,0)))</f>
        <v>0.1009047714</v>
      </c>
      <c r="AO7" s="53"/>
      <c r="AP7" s="49">
        <f>IF($A7="","",INDEX(Data!$2:$9996,ROW(AP7)-4,MATCH(AP$5,Data!$2:$2,0)))</f>
        <v>9.5278295299999996E-2</v>
      </c>
      <c r="AQ7" s="49">
        <f>IF($A7="","",INDEX(Data!$2:$9996,ROW(AQ7)-4,MATCH(AQ$5,Data!$2:$2,0)))</f>
        <v>0.1093609517</v>
      </c>
      <c r="AR7" s="49">
        <f>IF($A7="","",INDEX(Data!$2:$9996,ROW(AR7)-4,MATCH(AR$5,Data!$2:$2,0)))</f>
        <v>3.6435811999999998E-2</v>
      </c>
      <c r="AS7" s="49">
        <f>IF($A7="","",INDEX(Data!$2:$9996,ROW(AS7)-4,MATCH(AS$5,Data!$2:$2,0)))</f>
        <v>3.3832064999999999E-3</v>
      </c>
      <c r="AT7" s="49">
        <f>IF($A7="","",INDEX(Data!$2:$9996,ROW(AT7)-4,MATCH(AT$5,Data!$2:$2,0)))</f>
        <v>5.5979503700000002E-2</v>
      </c>
      <c r="AU7" s="53"/>
      <c r="AV7" s="49">
        <f>IF($A7="","",INDEX(Data!$2:$9996,ROW(AV7)-4,MATCH(AV$5,Data!$2:$2,0)))</f>
        <v>8.6361835000000001E-3</v>
      </c>
      <c r="AW7" s="49">
        <f>IF($A7="","",INDEX(Data!$2:$9996,ROW(AW7)-4,MATCH(AW$5,Data!$2:$2,0)))</f>
        <v>0.4250289579</v>
      </c>
      <c r="AX7" s="49">
        <f>IF($A7="","",INDEX(Data!$2:$9996,ROW(AX7)-4,MATCH(AX$5,Data!$2:$2,0)))</f>
        <v>0.44186250939999999</v>
      </c>
      <c r="AY7" s="49">
        <f>IF($A7="","",INDEX(Data!$2:$9996,ROW(AY7)-4,MATCH(AY$5,Data!$2:$2,0)))</f>
        <v>3.6435811999999998E-2</v>
      </c>
      <c r="AZ7" s="76">
        <f>IF($A7="","",INDEX(Data!$2:$9996,ROW(AZ7)-4,MATCH(AZ$5,Data!$2:$2,0)))</f>
        <v>2.5931998301000001</v>
      </c>
    </row>
    <row r="8" spans="1:52" x14ac:dyDescent="0.25">
      <c r="A8" s="19">
        <f t="shared" ref="A8:A67" si="4">DATE(YEAR(A7),MONTH(A7)+3,IF(OR(MONTH(A7)=3,MONTH(A7)=6),30,31))</f>
        <v>36799</v>
      </c>
      <c r="B8" s="40">
        <f>IF($A8="","",INDEX(Data!$2:$9996,ROW(B8)-4,MATCH(B$5,Data!$2:$2,0)))</f>
        <v>91</v>
      </c>
      <c r="C8" s="41">
        <f>IF($A8="","",INDEX(Data!$2:$9996,ROW(C8)-4,MATCH(C$5,Data!$2:$2,0)))</f>
        <v>0.1000758985</v>
      </c>
      <c r="D8" s="41">
        <f>IF($A8="","",INDEX(Data!$2:$9996,ROW(D8)-4,MATCH(D$5,Data!$2:$2,0)))</f>
        <v>4.3234645799999999E-2</v>
      </c>
      <c r="E8" s="41">
        <f>IF($A8="","",INDEX(Data!$2:$9996,ROW(E8)-4,MATCH(E$5,Data!$2:$2,0)))</f>
        <v>3.0461739299999999E-2</v>
      </c>
      <c r="F8" s="53"/>
      <c r="G8" s="61">
        <f>IF($A8="","",INDEX(Data!$2:$9996,ROW(G8)-4,MATCH(G$5,Data!$2:$2,0)))</f>
        <v>58.331000000000003</v>
      </c>
      <c r="H8" s="52">
        <f t="shared" ref="H8:H71" si="5">IF($A8="","",(G8-G7)/G7)</f>
        <v>0.10377126421556572</v>
      </c>
      <c r="I8" s="61">
        <f>IF($A8="","",INDEX(Data!$2:$9996,ROW(I8)-4,MATCH(I$5,Data!$2:$2,0)))</f>
        <v>15.326000000000001</v>
      </c>
      <c r="J8" s="52">
        <f t="shared" si="0"/>
        <v>-5.848384322398318E-2</v>
      </c>
      <c r="K8" s="61">
        <f>IF($A8="","",INDEX(Data!$2:$9996,ROW(K8)-4,MATCH(K$5,Data!$2:$2,0)))</f>
        <v>42.863999999999997</v>
      </c>
      <c r="L8" s="52">
        <f t="shared" si="1"/>
        <v>-4.6194926568758357E-2</v>
      </c>
      <c r="M8" s="52">
        <f>IF($A8="","",INDEX(Data!$2:$9996,ROW(M8)-4,MATCH(M$5,Data!$2:$2,0)))</f>
        <v>4.9302059299999999E-2</v>
      </c>
      <c r="N8" s="52">
        <f t="shared" si="2"/>
        <v>-0.16205170538249292</v>
      </c>
      <c r="O8" s="53"/>
      <c r="P8" s="61">
        <f>IF($A8="","",INDEX(Data!$2:$9996,ROW(P8)-4,MATCH(P$5,Data!$2:$2,0)))</f>
        <v>422.13600000000002</v>
      </c>
      <c r="Q8" s="52">
        <f>IF($A8="","",INDEX(Data!$2:$9996,ROW(Q8)-4,MATCH(Q$5,Data!$2:$2,0)))</f>
        <v>0.43469115790000001</v>
      </c>
      <c r="R8" s="52">
        <f>IF($A8="","",INDEX(Data!$2:$9996,ROW(R8)-4,MATCH(R$5,Data!$2:$2,0)))</f>
        <v>0.19873811550000001</v>
      </c>
      <c r="S8" s="52">
        <f>IF($A8="","",INDEX(Data!$2:$9996,ROW(S8)-4,MATCH(S$5,Data!$2:$2,0)))</f>
        <v>0.2190469968</v>
      </c>
      <c r="T8" s="52">
        <f t="shared" si="3"/>
        <v>9.1504265062172449E-2</v>
      </c>
      <c r="U8" s="52">
        <f>IF($A8="","",INDEX(Data!$2:$9996,ROW(U8)-4,MATCH(U$5,Data!$2:$2,0)))</f>
        <v>4.0067499299999997E-2</v>
      </c>
      <c r="V8" s="41">
        <f>IF($A8="","",INDEX(Data!$2:$9996,ROW(V8)-4,MATCH(V$5,Data!$2:$2,0)))</f>
        <v>4.95296021E-2</v>
      </c>
      <c r="W8" s="53"/>
      <c r="X8" s="54">
        <f>IF($A8="","",INDEX(Data!$2:$9996,ROW(X8)-4,MATCH(X$5,Data!$2:$2,0)))</f>
        <v>43.558823543999999</v>
      </c>
      <c r="Y8" s="54">
        <f>IF($A8="","",INDEX(Data!$2:$9996,ROW(Y8)-4,MATCH(Y$5,Data!$2:$2,0)))</f>
        <v>68.699463206000004</v>
      </c>
      <c r="Z8" s="54">
        <f>IF($A8="","",INDEX(Data!$2:$9996,ROW(Z8)-4,MATCH(Z$5,Data!$2:$2,0)))</f>
        <v>3.6606951425999998</v>
      </c>
      <c r="AA8" s="54">
        <f>IF($A8="","",INDEX(Data!$2:$9996,ROW(AA8)-4,MATCH(AA$5,Data!$2:$2,0)))</f>
        <v>28.801334805</v>
      </c>
      <c r="AB8" s="53"/>
      <c r="AC8" s="52">
        <f>IF($A8="","",INDEX(Data!$2:$9996,ROW(AC8)-4,MATCH(AC$5,Data!$2:$2,0)))</f>
        <v>0.2190469968</v>
      </c>
      <c r="AD8" s="52">
        <f>IF($A8="","",INDEX(Data!$2:$9996,ROW(AD8)-4,MATCH(AD$5,Data!$2:$2,0)))</f>
        <v>4.6959476E-2</v>
      </c>
      <c r="AE8" s="52">
        <f>IF($A8="","",INDEX(Data!$2:$9996,ROW(AE8)-4,MATCH(AE$5,Data!$2:$2,0)))</f>
        <v>0.18821770739999999</v>
      </c>
      <c r="AF8" s="52">
        <f>IF($A8="","",INDEX(Data!$2:$9996,ROW(AF8)-4,MATCH(AF$5,Data!$2:$2,0)))</f>
        <v>1.0029301799999999E-2</v>
      </c>
      <c r="AG8" s="52">
        <f>IF($A8="","",INDEX(Data!$2:$9996,ROW(AG8)-4,MATCH(AG$5,Data!$2:$2,0)))</f>
        <v>-7.8907767000000004E-2</v>
      </c>
      <c r="AH8" s="52">
        <f>IF($A8="","",INDEX(Data!$2:$9996,ROW(AH8)-4,MATCH(AH$5,Data!$2:$2,0)))</f>
        <v>4.8281649900000001E-2</v>
      </c>
      <c r="AI8" s="52">
        <f>IF($A8="","",INDEX(Data!$2:$9996,ROW(AI8)-4,MATCH(AI$5,Data!$2:$2,0)))</f>
        <v>-0.13046137099999999</v>
      </c>
      <c r="AJ8" s="52">
        <f>IF($A8="","",INDEX(Data!$2:$9996,ROW(AJ8)-4,MATCH(AJ$5,Data!$2:$2,0)))</f>
        <v>0</v>
      </c>
      <c r="AK8" s="52">
        <f>IF($A8="","",INDEX(Data!$2:$9996,ROW(AK8)-4,MATCH(AK$5,Data!$2:$2,0)))</f>
        <v>0.1720875208</v>
      </c>
      <c r="AL8" s="52">
        <f>IF($A8="","",INDEX(Data!$2:$9996,ROW(AL8)-4,MATCH(AL$5,Data!$2:$2,0)))</f>
        <v>4.0067499299999997E-2</v>
      </c>
      <c r="AM8" s="52">
        <f>IF($A8="","",INDEX(Data!$2:$9996,ROW(AM8)-4,MATCH(AM$5,Data!$2:$2,0)))</f>
        <v>4.95296021E-2</v>
      </c>
      <c r="AN8" s="52">
        <f>IF($A8="","",INDEX(Data!$2:$9996,ROW(AN8)-4,MATCH(AN$5,Data!$2:$2,0)))</f>
        <v>8.2490419400000001E-2</v>
      </c>
      <c r="AO8" s="53"/>
      <c r="AP8" s="52">
        <f>IF($A8="","",INDEX(Data!$2:$9996,ROW(AP8)-4,MATCH(AP$5,Data!$2:$2,0)))</f>
        <v>9.9879518099999995E-2</v>
      </c>
      <c r="AQ8" s="52">
        <f>IF($A8="","",INDEX(Data!$2:$9996,ROW(AQ8)-4,MATCH(AQ$5,Data!$2:$2,0)))</f>
        <v>0.1000758985</v>
      </c>
      <c r="AR8" s="52">
        <f>IF($A8="","",INDEX(Data!$2:$9996,ROW(AR8)-4,MATCH(AR$5,Data!$2:$2,0)))</f>
        <v>4.3234645799999999E-2</v>
      </c>
      <c r="AS8" s="52">
        <f>IF($A8="","",INDEX(Data!$2:$9996,ROW(AS8)-4,MATCH(AS$5,Data!$2:$2,0)))</f>
        <v>-6.1721700000000003E-3</v>
      </c>
      <c r="AT8" s="52">
        <f>IF($A8="","",INDEX(Data!$2:$9996,ROW(AT8)-4,MATCH(AT$5,Data!$2:$2,0)))</f>
        <v>6.4012858000000006E-2</v>
      </c>
      <c r="AU8" s="53"/>
      <c r="AV8" s="52">
        <f>IF($A8="","",INDEX(Data!$2:$9996,ROW(AV8)-4,MATCH(AV$5,Data!$2:$2,0)))</f>
        <v>9.5044893000000002E-3</v>
      </c>
      <c r="AW8" s="52">
        <f>IF($A8="","",INDEX(Data!$2:$9996,ROW(AW8)-4,MATCH(AW$5,Data!$2:$2,0)))</f>
        <v>0.44863195500000003</v>
      </c>
      <c r="AX8" s="52">
        <f>IF($A8="","",INDEX(Data!$2:$9996,ROW(AX8)-4,MATCH(AX$5,Data!$2:$2,0)))</f>
        <v>0.40277854600000002</v>
      </c>
      <c r="AY8" s="52">
        <f>IF($A8="","",INDEX(Data!$2:$9996,ROW(AY8)-4,MATCH(AY$5,Data!$2:$2,0)))</f>
        <v>4.3234645799999999E-2</v>
      </c>
      <c r="AZ8" s="75">
        <f>IF($A8="","",INDEX(Data!$2:$9996,ROW(AZ8)-4,MATCH(AZ$5,Data!$2:$2,0)))</f>
        <v>2.7276362151</v>
      </c>
    </row>
    <row r="9" spans="1:52" x14ac:dyDescent="0.25">
      <c r="A9" s="21">
        <f t="shared" si="4"/>
        <v>36891</v>
      </c>
      <c r="B9" s="42">
        <f>IF($A9="","",INDEX(Data!$2:$9996,ROW(B9)-4,MATCH(B$5,Data!$2:$2,0)))</f>
        <v>92</v>
      </c>
      <c r="C9" s="43">
        <f>IF($A9="","",INDEX(Data!$2:$9996,ROW(C9)-4,MATCH(C$5,Data!$2:$2,0)))</f>
        <v>0.11317769799999999</v>
      </c>
      <c r="D9" s="43">
        <f>IF($A9="","",INDEX(Data!$2:$9996,ROW(D9)-4,MATCH(D$5,Data!$2:$2,0)))</f>
        <v>4.3125863100000002E-2</v>
      </c>
      <c r="E9" s="43">
        <f>IF($A9="","",INDEX(Data!$2:$9996,ROW(E9)-4,MATCH(E$5,Data!$2:$2,0)))</f>
        <v>3.0218664700000002E-2</v>
      </c>
      <c r="F9" s="53"/>
      <c r="G9" s="62">
        <f>IF($A9="","",INDEX(Data!$2:$9996,ROW(G9)-4,MATCH(G$5,Data!$2:$2,0)))</f>
        <v>55.677500000000002</v>
      </c>
      <c r="H9" s="49">
        <f t="shared" si="5"/>
        <v>-4.5490391044213214E-2</v>
      </c>
      <c r="I9" s="62">
        <f>IF($A9="","",INDEX(Data!$2:$9996,ROW(I9)-4,MATCH(I$5,Data!$2:$2,0)))</f>
        <v>9.7855000000000008</v>
      </c>
      <c r="J9" s="49">
        <f t="shared" si="0"/>
        <v>-0.36150985253817042</v>
      </c>
      <c r="K9" s="62">
        <f>IF($A9="","",INDEX(Data!$2:$9996,ROW(K9)-4,MATCH(K$5,Data!$2:$2,0)))</f>
        <v>44.697000000000003</v>
      </c>
      <c r="L9" s="49">
        <f t="shared" si="1"/>
        <v>4.2763157894736975E-2</v>
      </c>
      <c r="M9" s="49">
        <f>IF($A9="","",INDEX(Data!$2:$9996,ROW(M9)-4,MATCH(M$5,Data!$2:$2,0)))</f>
        <v>5.1349715400000003E-2</v>
      </c>
      <c r="N9" s="49">
        <f t="shared" si="2"/>
        <v>4.1532871629968673E-2</v>
      </c>
      <c r="O9" s="53"/>
      <c r="P9" s="62">
        <f>IF($A9="","",INDEX(Data!$2:$9996,ROW(P9)-4,MATCH(P$5,Data!$2:$2,0)))</f>
        <v>397.685</v>
      </c>
      <c r="Q9" s="49">
        <f>IF($A9="","",INDEX(Data!$2:$9996,ROW(Q9)-4,MATCH(Q$5,Data!$2:$2,0)))</f>
        <v>0.41733555169999997</v>
      </c>
      <c r="R9" s="49">
        <f>IF($A9="","",INDEX(Data!$2:$9996,ROW(R9)-4,MATCH(R$5,Data!$2:$2,0)))</f>
        <v>0.2066347251</v>
      </c>
      <c r="S9" s="49">
        <f>IF($A9="","",INDEX(Data!$2:$9996,ROW(S9)-4,MATCH(S$5,Data!$2:$2,0)))</f>
        <v>0.2104754237</v>
      </c>
      <c r="T9" s="49">
        <f t="shared" si="3"/>
        <v>-5.7922091458676876E-2</v>
      </c>
      <c r="U9" s="49">
        <f>IF($A9="","",INDEX(Data!$2:$9996,ROW(U9)-4,MATCH(U$5,Data!$2:$2,0)))</f>
        <v>3.1366825399999999E-2</v>
      </c>
      <c r="V9" s="43">
        <f>IF($A9="","",INDEX(Data!$2:$9996,ROW(V9)-4,MATCH(V$5,Data!$2:$2,0)))</f>
        <v>4.6540337000000001E-2</v>
      </c>
      <c r="W9" s="53"/>
      <c r="X9" s="55">
        <f>IF($A9="","",INDEX(Data!$2:$9996,ROW(X9)-4,MATCH(X$5,Data!$2:$2,0)))</f>
        <v>48.027831634999998</v>
      </c>
      <c r="Y9" s="56">
        <f>IF($A9="","",INDEX(Data!$2:$9996,ROW(Y9)-4,MATCH(Y$5,Data!$2:$2,0)))</f>
        <v>70.449862866000004</v>
      </c>
      <c r="Z9" s="56">
        <f>IF($A9="","",INDEX(Data!$2:$9996,ROW(Z9)-4,MATCH(Z$5,Data!$2:$2,0)))</f>
        <v>2.8328780439000001</v>
      </c>
      <c r="AA9" s="56">
        <f>IF($A9="","",INDEX(Data!$2:$9996,ROW(AA9)-4,MATCH(AA$5,Data!$2:$2,0)))</f>
        <v>25.254909274999999</v>
      </c>
      <c r="AB9" s="53"/>
      <c r="AC9" s="49">
        <f>IF($A9="","",INDEX(Data!$2:$9996,ROW(AC9)-4,MATCH(AC$5,Data!$2:$2,0)))</f>
        <v>0.2104754237</v>
      </c>
      <c r="AD9" s="49">
        <f>IF($A9="","",INDEX(Data!$2:$9996,ROW(AD9)-4,MATCH(AD$5,Data!$2:$2,0)))</f>
        <v>3.0534649099999998E-2</v>
      </c>
      <c r="AE9" s="49">
        <f>IF($A9="","",INDEX(Data!$2:$9996,ROW(AE9)-4,MATCH(AE$5,Data!$2:$2,0)))</f>
        <v>0.19301332290000001</v>
      </c>
      <c r="AF9" s="49">
        <f>IF($A9="","",INDEX(Data!$2:$9996,ROW(AF9)-4,MATCH(AF$5,Data!$2:$2,0)))</f>
        <v>7.7613096999999999E-3</v>
      </c>
      <c r="AG9" s="49">
        <f>IF($A9="","",INDEX(Data!$2:$9996,ROW(AG9)-4,MATCH(AG$5,Data!$2:$2,0)))</f>
        <v>-6.9191532E-2</v>
      </c>
      <c r="AH9" s="49">
        <f>IF($A9="","",INDEX(Data!$2:$9996,ROW(AH9)-4,MATCH(AH$5,Data!$2:$2,0)))</f>
        <v>3.5240060400000002E-2</v>
      </c>
      <c r="AI9" s="49">
        <f>IF($A9="","",INDEX(Data!$2:$9996,ROW(AI9)-4,MATCH(AI$5,Data!$2:$2,0)))</f>
        <v>-0.151147899</v>
      </c>
      <c r="AJ9" s="49">
        <f>IF($A9="","",INDEX(Data!$2:$9996,ROW(AJ9)-4,MATCH(AJ$5,Data!$2:$2,0)))</f>
        <v>0</v>
      </c>
      <c r="AK9" s="49">
        <f>IF($A9="","",INDEX(Data!$2:$9996,ROW(AK9)-4,MATCH(AK$5,Data!$2:$2,0)))</f>
        <v>0.17994077459999999</v>
      </c>
      <c r="AL9" s="49">
        <f>IF($A9="","",INDEX(Data!$2:$9996,ROW(AL9)-4,MATCH(AL$5,Data!$2:$2,0)))</f>
        <v>3.1366825399999999E-2</v>
      </c>
      <c r="AM9" s="49">
        <f>IF($A9="","",INDEX(Data!$2:$9996,ROW(AM9)-4,MATCH(AM$5,Data!$2:$2,0)))</f>
        <v>4.6540337000000001E-2</v>
      </c>
      <c r="AN9" s="49">
        <f>IF($A9="","",INDEX(Data!$2:$9996,ROW(AN9)-4,MATCH(AN$5,Data!$2:$2,0)))</f>
        <v>0.10203361230000001</v>
      </c>
      <c r="AO9" s="53"/>
      <c r="AP9" s="49">
        <f>IF($A9="","",INDEX(Data!$2:$9996,ROW(AP9)-4,MATCH(AP$5,Data!$2:$2,0)))</f>
        <v>0.11652567430000001</v>
      </c>
      <c r="AQ9" s="49">
        <f>IF($A9="","",INDEX(Data!$2:$9996,ROW(AQ9)-4,MATCH(AQ$5,Data!$2:$2,0)))</f>
        <v>0.11317769799999999</v>
      </c>
      <c r="AR9" s="49">
        <f>IF($A9="","",INDEX(Data!$2:$9996,ROW(AR9)-4,MATCH(AR$5,Data!$2:$2,0)))</f>
        <v>4.3125863100000002E-2</v>
      </c>
      <c r="AS9" s="49">
        <f>IF($A9="","",INDEX(Data!$2:$9996,ROW(AS9)-4,MATCH(AS$5,Data!$2:$2,0)))</f>
        <v>-5.01239E-4</v>
      </c>
      <c r="AT9" s="49">
        <f>IF($A9="","",INDEX(Data!$2:$9996,ROW(AT9)-4,MATCH(AT$5,Data!$2:$2,0)))</f>
        <v>6.5347902900000004E-2</v>
      </c>
      <c r="AU9" s="53"/>
      <c r="AV9" s="49">
        <f>IF($A9="","",INDEX(Data!$2:$9996,ROW(AV9)-4,MATCH(AV$5,Data!$2:$2,0)))</f>
        <v>3.4233967999999998E-3</v>
      </c>
      <c r="AW9" s="49">
        <f>IF($A9="","",INDEX(Data!$2:$9996,ROW(AW9)-4,MATCH(AW$5,Data!$2:$2,0)))</f>
        <v>0.21441594050000001</v>
      </c>
      <c r="AX9" s="49">
        <f>IF($A9="","",INDEX(Data!$2:$9996,ROW(AX9)-4,MATCH(AX$5,Data!$2:$2,0)))</f>
        <v>0.38825228839999998</v>
      </c>
      <c r="AY9" s="49">
        <f>IF($A9="","",INDEX(Data!$2:$9996,ROW(AY9)-4,MATCH(AY$5,Data!$2:$2,0)))</f>
        <v>4.3125863100000002E-2</v>
      </c>
      <c r="AZ9" s="76">
        <f>IF($A9="","",INDEX(Data!$2:$9996,ROW(AZ9)-4,MATCH(AZ$5,Data!$2:$2,0)))</f>
        <v>2.8633220355</v>
      </c>
    </row>
    <row r="10" spans="1:52" x14ac:dyDescent="0.25">
      <c r="A10" s="19">
        <f t="shared" si="4"/>
        <v>36981</v>
      </c>
      <c r="B10" s="40">
        <f>IF($A10="","",INDEX(Data!$2:$9996,ROW(B10)-4,MATCH(B$5,Data!$2:$2,0)))</f>
        <v>94</v>
      </c>
      <c r="C10" s="41">
        <f>IF($A10="","",INDEX(Data!$2:$9996,ROW(C10)-4,MATCH(C$5,Data!$2:$2,0)))</f>
        <v>9.6797570799999996E-2</v>
      </c>
      <c r="D10" s="41">
        <f>IF($A10="","",INDEX(Data!$2:$9996,ROW(D10)-4,MATCH(D$5,Data!$2:$2,0)))</f>
        <v>2.2678799999999999E-3</v>
      </c>
      <c r="E10" s="41">
        <f>IF($A10="","",INDEX(Data!$2:$9996,ROW(E10)-4,MATCH(E$5,Data!$2:$2,0)))</f>
        <v>4.7189648999999998E-3</v>
      </c>
      <c r="F10" s="53"/>
      <c r="G10" s="61">
        <f>IF($A10="","",INDEX(Data!$2:$9996,ROW(G10)-4,MATCH(G$5,Data!$2:$2,0)))</f>
        <v>30.729500000000002</v>
      </c>
      <c r="H10" s="52">
        <f t="shared" si="5"/>
        <v>-0.44808046338287461</v>
      </c>
      <c r="I10" s="61">
        <f>IF($A10="","",INDEX(Data!$2:$9996,ROW(I10)-4,MATCH(I$5,Data!$2:$2,0)))</f>
        <v>3.0375000000000001</v>
      </c>
      <c r="J10" s="52">
        <f t="shared" si="0"/>
        <v>-0.68959174288488079</v>
      </c>
      <c r="K10" s="61">
        <f>IF($A10="","",INDEX(Data!$2:$9996,ROW(K10)-4,MATCH(K$5,Data!$2:$2,0)))</f>
        <v>38.180500000000002</v>
      </c>
      <c r="L10" s="52">
        <f t="shared" si="1"/>
        <v>-0.1457927825133678</v>
      </c>
      <c r="M10" s="52">
        <f>IF($A10="","",INDEX(Data!$2:$9996,ROW(M10)-4,MATCH(M$5,Data!$2:$2,0)))</f>
        <v>8.1437732099999993E-2</v>
      </c>
      <c r="N10" s="52">
        <f t="shared" si="2"/>
        <v>0.58594320271539402</v>
      </c>
      <c r="O10" s="53"/>
      <c r="P10" s="61">
        <f>IF($A10="","",INDEX(Data!$2:$9996,ROW(P10)-4,MATCH(P$5,Data!$2:$2,0)))</f>
        <v>424.82850000000002</v>
      </c>
      <c r="Q10" s="52">
        <f>IF($A10="","",INDEX(Data!$2:$9996,ROW(Q10)-4,MATCH(Q$5,Data!$2:$2,0)))</f>
        <v>0.41057421970000002</v>
      </c>
      <c r="R10" s="52">
        <f>IF($A10="","",INDEX(Data!$2:$9996,ROW(R10)-4,MATCH(R$5,Data!$2:$2,0)))</f>
        <v>0.21116852429999999</v>
      </c>
      <c r="S10" s="52">
        <f>IF($A10="","",INDEX(Data!$2:$9996,ROW(S10)-4,MATCH(S$5,Data!$2:$2,0)))</f>
        <v>0.2160061103</v>
      </c>
      <c r="T10" s="52">
        <f t="shared" si="3"/>
        <v>6.8253768686271837E-2</v>
      </c>
      <c r="U10" s="52">
        <f>IF($A10="","",INDEX(Data!$2:$9996,ROW(U10)-4,MATCH(U$5,Data!$2:$2,0)))</f>
        <v>2.5511718199999998E-2</v>
      </c>
      <c r="V10" s="41">
        <f>IF($A10="","",INDEX(Data!$2:$9996,ROW(V10)-4,MATCH(V$5,Data!$2:$2,0)))</f>
        <v>4.8800081299999999E-2</v>
      </c>
      <c r="W10" s="53"/>
      <c r="X10" s="54">
        <f>IF($A10="","",INDEX(Data!$2:$9996,ROW(X10)-4,MATCH(X$5,Data!$2:$2,0)))</f>
        <v>34.653320315999999</v>
      </c>
      <c r="Y10" s="54">
        <f>IF($A10="","",INDEX(Data!$2:$9996,ROW(Y10)-4,MATCH(Y$5,Data!$2:$2,0)))</f>
        <v>58.792883033999999</v>
      </c>
      <c r="Z10" s="54">
        <f>IF($A10="","",INDEX(Data!$2:$9996,ROW(Z10)-4,MATCH(Z$5,Data!$2:$2,0)))</f>
        <v>2.4275988170999998</v>
      </c>
      <c r="AA10" s="54">
        <f>IF($A10="","",INDEX(Data!$2:$9996,ROW(AA10)-4,MATCH(AA$5,Data!$2:$2,0)))</f>
        <v>26.567161535</v>
      </c>
      <c r="AB10" s="53"/>
      <c r="AC10" s="52">
        <f>IF($A10="","",INDEX(Data!$2:$9996,ROW(AC10)-4,MATCH(AC$5,Data!$2:$2,0)))</f>
        <v>0.2160061103</v>
      </c>
      <c r="AD10" s="52">
        <f>IF($A10="","",INDEX(Data!$2:$9996,ROW(AD10)-4,MATCH(AD$5,Data!$2:$2,0)))</f>
        <v>1.1441378699999999E-2</v>
      </c>
      <c r="AE10" s="52">
        <f>IF($A10="","",INDEX(Data!$2:$9996,ROW(AE10)-4,MATCH(AE$5,Data!$2:$2,0)))</f>
        <v>0.1610763919</v>
      </c>
      <c r="AF10" s="52">
        <f>IF($A10="","",INDEX(Data!$2:$9996,ROW(AF10)-4,MATCH(AF$5,Data!$2:$2,0)))</f>
        <v>6.6509556999999999E-3</v>
      </c>
      <c r="AG10" s="52">
        <f>IF($A10="","",INDEX(Data!$2:$9996,ROW(AG10)-4,MATCH(AG$5,Data!$2:$2,0)))</f>
        <v>-7.2786744E-2</v>
      </c>
      <c r="AH10" s="52">
        <f>IF($A10="","",INDEX(Data!$2:$9996,ROW(AH10)-4,MATCH(AH$5,Data!$2:$2,0)))</f>
        <v>3.9960554000000002E-2</v>
      </c>
      <c r="AI10" s="52">
        <f>IF($A10="","",INDEX(Data!$2:$9996,ROW(AI10)-4,MATCH(AI$5,Data!$2:$2,0)))</f>
        <v>-0.138331066</v>
      </c>
      <c r="AJ10" s="52">
        <f>IF($A10="","",INDEX(Data!$2:$9996,ROW(AJ10)-4,MATCH(AJ$5,Data!$2:$2,0)))</f>
        <v>0</v>
      </c>
      <c r="AK10" s="52">
        <f>IF($A10="","",INDEX(Data!$2:$9996,ROW(AK10)-4,MATCH(AK$5,Data!$2:$2,0)))</f>
        <v>0.20456473159999999</v>
      </c>
      <c r="AL10" s="52">
        <f>IF($A10="","",INDEX(Data!$2:$9996,ROW(AL10)-4,MATCH(AL$5,Data!$2:$2,0)))</f>
        <v>2.5511718199999998E-2</v>
      </c>
      <c r="AM10" s="52">
        <f>IF($A10="","",INDEX(Data!$2:$9996,ROW(AM10)-4,MATCH(AM$5,Data!$2:$2,0)))</f>
        <v>4.8800081299999999E-2</v>
      </c>
      <c r="AN10" s="52">
        <f>IF($A10="","",INDEX(Data!$2:$9996,ROW(AN10)-4,MATCH(AN$5,Data!$2:$2,0)))</f>
        <v>0.1302529321</v>
      </c>
      <c r="AO10" s="53"/>
      <c r="AP10" s="52">
        <f>IF($A10="","",INDEX(Data!$2:$9996,ROW(AP10)-4,MATCH(AP$5,Data!$2:$2,0)))</f>
        <v>0.1211824864</v>
      </c>
      <c r="AQ10" s="52">
        <f>IF($A10="","",INDEX(Data!$2:$9996,ROW(AQ10)-4,MATCH(AQ$5,Data!$2:$2,0)))</f>
        <v>9.6797570799999996E-2</v>
      </c>
      <c r="AR10" s="52">
        <f>IF($A10="","",INDEX(Data!$2:$9996,ROW(AR10)-4,MATCH(AR$5,Data!$2:$2,0)))</f>
        <v>2.2678799999999999E-3</v>
      </c>
      <c r="AS10" s="52">
        <f>IF($A10="","",INDEX(Data!$2:$9996,ROW(AS10)-4,MATCH(AS$5,Data!$2:$2,0)))</f>
        <v>-3.5886889999999999E-3</v>
      </c>
      <c r="AT10" s="52">
        <f>IF($A10="","",INDEX(Data!$2:$9996,ROW(AT10)-4,MATCH(AT$5,Data!$2:$2,0)))</f>
        <v>4.1919802800000003E-2</v>
      </c>
      <c r="AU10" s="53"/>
      <c r="AV10" s="52">
        <f>IF($A10="","",INDEX(Data!$2:$9996,ROW(AV10)-4,MATCH(AV$5,Data!$2:$2,0)))</f>
        <v>2.7337329999999998E-4</v>
      </c>
      <c r="AW10" s="52">
        <f>IF($A10="","",INDEX(Data!$2:$9996,ROW(AW10)-4,MATCH(AW$5,Data!$2:$2,0)))</f>
        <v>-5.7625575999999998E-2</v>
      </c>
      <c r="AX10" s="52">
        <f>IF($A10="","",INDEX(Data!$2:$9996,ROW(AX10)-4,MATCH(AX$5,Data!$2:$2,0)))</f>
        <v>0.38183472060000001</v>
      </c>
      <c r="AY10" s="52">
        <f>IF($A10="","",INDEX(Data!$2:$9996,ROW(AY10)-4,MATCH(AY$5,Data!$2:$2,0)))</f>
        <v>2.2678799999999999E-3</v>
      </c>
      <c r="AZ10" s="75">
        <f>IF($A10="","",INDEX(Data!$2:$9996,ROW(AZ10)-4,MATCH(AZ$5,Data!$2:$2,0)))</f>
        <v>3.6109089301999999</v>
      </c>
    </row>
    <row r="11" spans="1:52" x14ac:dyDescent="0.25">
      <c r="A11" s="21">
        <f t="shared" si="4"/>
        <v>37072</v>
      </c>
      <c r="B11" s="42">
        <f>IF($A11="","",INDEX(Data!$2:$9996,ROW(B11)-4,MATCH(B$5,Data!$2:$2,0)))</f>
        <v>91</v>
      </c>
      <c r="C11" s="43">
        <f>IF($A11="","",INDEX(Data!$2:$9996,ROW(C11)-4,MATCH(C$5,Data!$2:$2,0)))</f>
        <v>9.8329797199999999E-2</v>
      </c>
      <c r="D11" s="43">
        <f>IF($A11="","",INDEX(Data!$2:$9996,ROW(D11)-4,MATCH(D$5,Data!$2:$2,0)))</f>
        <v>3.0969576000000002E-3</v>
      </c>
      <c r="E11" s="43">
        <f>IF($A11="","",INDEX(Data!$2:$9996,ROW(E11)-4,MATCH(E$5,Data!$2:$2,0)))</f>
        <v>2.1758041799999999E-2</v>
      </c>
      <c r="F11" s="53"/>
      <c r="G11" s="62">
        <f>IF($A11="","",INDEX(Data!$2:$9996,ROW(G11)-4,MATCH(G$5,Data!$2:$2,0)))</f>
        <v>32.509</v>
      </c>
      <c r="H11" s="49">
        <f t="shared" si="5"/>
        <v>5.7908524382108355E-2</v>
      </c>
      <c r="I11" s="62">
        <f>IF($A11="","",INDEX(Data!$2:$9996,ROW(I11)-4,MATCH(I$5,Data!$2:$2,0)))</f>
        <v>4.3769999999999998</v>
      </c>
      <c r="J11" s="49">
        <f t="shared" si="0"/>
        <v>0.44098765432098752</v>
      </c>
      <c r="K11" s="62">
        <f>IF($A11="","",INDEX(Data!$2:$9996,ROW(K11)-4,MATCH(K$5,Data!$2:$2,0)))</f>
        <v>35.259</v>
      </c>
      <c r="L11" s="49">
        <f t="shared" si="1"/>
        <v>-7.65181178874033E-2</v>
      </c>
      <c r="M11" s="49">
        <f>IF($A11="","",INDEX(Data!$2:$9996,ROW(M11)-4,MATCH(M$5,Data!$2:$2,0)))</f>
        <v>7.6541246399999999E-2</v>
      </c>
      <c r="N11" s="49">
        <f t="shared" si="2"/>
        <v>-6.0125516437361533E-2</v>
      </c>
      <c r="O11" s="53"/>
      <c r="P11" s="62">
        <f>IF($A11="","",INDEX(Data!$2:$9996,ROW(P11)-4,MATCH(P$5,Data!$2:$2,0)))</f>
        <v>418.36099999999999</v>
      </c>
      <c r="Q11" s="49">
        <f>IF($A11="","",INDEX(Data!$2:$9996,ROW(Q11)-4,MATCH(Q$5,Data!$2:$2,0)))</f>
        <v>0.3940435444</v>
      </c>
      <c r="R11" s="49">
        <f>IF($A11="","",INDEX(Data!$2:$9996,ROW(R11)-4,MATCH(R$5,Data!$2:$2,0)))</f>
        <v>0.2190062263</v>
      </c>
      <c r="S11" s="49">
        <f>IF($A11="","",INDEX(Data!$2:$9996,ROW(S11)-4,MATCH(S$5,Data!$2:$2,0)))</f>
        <v>0.20965814469999999</v>
      </c>
      <c r="T11" s="49">
        <f t="shared" si="3"/>
        <v>-1.5223790305970595E-2</v>
      </c>
      <c r="U11" s="49">
        <f>IF($A11="","",INDEX(Data!$2:$9996,ROW(U11)-4,MATCH(U$5,Data!$2:$2,0)))</f>
        <v>1.7321871199999998E-2</v>
      </c>
      <c r="V11" s="43">
        <f>IF($A11="","",INDEX(Data!$2:$9996,ROW(V11)-4,MATCH(V$5,Data!$2:$2,0)))</f>
        <v>4.7785839400000002E-2</v>
      </c>
      <c r="W11" s="53"/>
      <c r="X11" s="55">
        <f>IF($A11="","",INDEX(Data!$2:$9996,ROW(X11)-4,MATCH(X$5,Data!$2:$2,0)))</f>
        <v>37.715827456</v>
      </c>
      <c r="Y11" s="56">
        <f>IF($A11="","",INDEX(Data!$2:$9996,ROW(Y11)-4,MATCH(Y$5,Data!$2:$2,0)))</f>
        <v>61.666827480000002</v>
      </c>
      <c r="Z11" s="56">
        <f>IF($A11="","",INDEX(Data!$2:$9996,ROW(Z11)-4,MATCH(Z$5,Data!$2:$2,0)))</f>
        <v>2.2821127800999998</v>
      </c>
      <c r="AA11" s="56">
        <f>IF($A11="","",INDEX(Data!$2:$9996,ROW(AA11)-4,MATCH(AA$5,Data!$2:$2,0)))</f>
        <v>26.233112804000001</v>
      </c>
      <c r="AB11" s="53"/>
      <c r="AC11" s="49">
        <f>IF($A11="","",INDEX(Data!$2:$9996,ROW(AC11)-4,MATCH(AC$5,Data!$2:$2,0)))</f>
        <v>0.20965814469999999</v>
      </c>
      <c r="AD11" s="49">
        <f>IF($A11="","",INDEX(Data!$2:$9996,ROW(AD11)-4,MATCH(AD$5,Data!$2:$2,0)))</f>
        <v>2.52241762E-2</v>
      </c>
      <c r="AE11" s="49">
        <f>IF($A11="","",INDEX(Data!$2:$9996,ROW(AE11)-4,MATCH(AE$5,Data!$2:$2,0)))</f>
        <v>0.16895021230000001</v>
      </c>
      <c r="AF11" s="49">
        <f>IF($A11="","",INDEX(Data!$2:$9996,ROW(AF11)-4,MATCH(AF$5,Data!$2:$2,0)))</f>
        <v>6.2523637999999998E-3</v>
      </c>
      <c r="AG11" s="49">
        <f>IF($A11="","",INDEX(Data!$2:$9996,ROW(AG11)-4,MATCH(AG$5,Data!$2:$2,0)))</f>
        <v>-7.1871541999999997E-2</v>
      </c>
      <c r="AH11" s="49">
        <f>IF($A11="","",INDEX(Data!$2:$9996,ROW(AH11)-4,MATCH(AH$5,Data!$2:$2,0)))</f>
        <v>3.8499747299999998E-2</v>
      </c>
      <c r="AI11" s="49">
        <f>IF($A11="","",INDEX(Data!$2:$9996,ROW(AI11)-4,MATCH(AI$5,Data!$2:$2,0)))</f>
        <v>-0.130267152</v>
      </c>
      <c r="AJ11" s="49">
        <f>IF($A11="","",INDEX(Data!$2:$9996,ROW(AJ11)-4,MATCH(AJ$5,Data!$2:$2,0)))</f>
        <v>0</v>
      </c>
      <c r="AK11" s="49">
        <f>IF($A11="","",INDEX(Data!$2:$9996,ROW(AK11)-4,MATCH(AK$5,Data!$2:$2,0)))</f>
        <v>0.18443396849999999</v>
      </c>
      <c r="AL11" s="49">
        <f>IF($A11="","",INDEX(Data!$2:$9996,ROW(AL11)-4,MATCH(AL$5,Data!$2:$2,0)))</f>
        <v>1.7321871199999998E-2</v>
      </c>
      <c r="AM11" s="49">
        <f>IF($A11="","",INDEX(Data!$2:$9996,ROW(AM11)-4,MATCH(AM$5,Data!$2:$2,0)))</f>
        <v>4.7785839400000002E-2</v>
      </c>
      <c r="AN11" s="49">
        <f>IF($A11="","",INDEX(Data!$2:$9996,ROW(AN11)-4,MATCH(AN$5,Data!$2:$2,0)))</f>
        <v>0.1193262579</v>
      </c>
      <c r="AO11" s="53"/>
      <c r="AP11" s="49">
        <f>IF($A11="","",INDEX(Data!$2:$9996,ROW(AP11)-4,MATCH(AP$5,Data!$2:$2,0)))</f>
        <v>0.1318787786</v>
      </c>
      <c r="AQ11" s="49">
        <f>IF($A11="","",INDEX(Data!$2:$9996,ROW(AQ11)-4,MATCH(AQ$5,Data!$2:$2,0)))</f>
        <v>9.8329797199999999E-2</v>
      </c>
      <c r="AR11" s="49">
        <f>IF($A11="","",INDEX(Data!$2:$9996,ROW(AR11)-4,MATCH(AR$5,Data!$2:$2,0)))</f>
        <v>3.0969576000000002E-3</v>
      </c>
      <c r="AS11" s="49">
        <f>IF($A11="","",INDEX(Data!$2:$9996,ROW(AS11)-4,MATCH(AS$5,Data!$2:$2,0)))</f>
        <v>-3.663066E-3</v>
      </c>
      <c r="AT11" s="49">
        <f>IF($A11="","",INDEX(Data!$2:$9996,ROW(AT11)-4,MATCH(AT$5,Data!$2:$2,0)))</f>
        <v>3.2987974000000003E-2</v>
      </c>
      <c r="AU11" s="53"/>
      <c r="AV11" s="49">
        <f>IF($A11="","",INDEX(Data!$2:$9996,ROW(AV11)-4,MATCH(AV$5,Data!$2:$2,0)))</f>
        <v>4.1122999999999999E-5</v>
      </c>
      <c r="AW11" s="49">
        <f>IF($A11="","",INDEX(Data!$2:$9996,ROW(AW11)-4,MATCH(AW$5,Data!$2:$2,0)))</f>
        <v>-7.099307E-3</v>
      </c>
      <c r="AX11" s="49">
        <f>IF($A11="","",INDEX(Data!$2:$9996,ROW(AX11)-4,MATCH(AX$5,Data!$2:$2,0)))</f>
        <v>0.37252488979999998</v>
      </c>
      <c r="AY11" s="49">
        <f>IF($A11="","",INDEX(Data!$2:$9996,ROW(AY11)-4,MATCH(AY$5,Data!$2:$2,0)))</f>
        <v>3.0969576000000002E-3</v>
      </c>
      <c r="AZ11" s="76">
        <f>IF($A11="","",INDEX(Data!$2:$9996,ROW(AZ11)-4,MATCH(AZ$5,Data!$2:$2,0)))</f>
        <v>2.3934595665999998</v>
      </c>
    </row>
    <row r="12" spans="1:52" x14ac:dyDescent="0.25">
      <c r="A12" s="19">
        <f t="shared" si="4"/>
        <v>37164</v>
      </c>
      <c r="B12" s="40">
        <f>IF($A12="","",INDEX(Data!$2:$9996,ROW(B12)-4,MATCH(B$5,Data!$2:$2,0)))</f>
        <v>90</v>
      </c>
      <c r="C12" s="41">
        <f>IF($A12="","",INDEX(Data!$2:$9996,ROW(C12)-4,MATCH(C$5,Data!$2:$2,0)))</f>
        <v>0.10032375759999999</v>
      </c>
      <c r="D12" s="41">
        <f>IF($A12="","",INDEX(Data!$2:$9996,ROW(D12)-4,MATCH(D$5,Data!$2:$2,0)))</f>
        <v>-6.3978660000000003E-3</v>
      </c>
      <c r="E12" s="41">
        <f>IF($A12="","",INDEX(Data!$2:$9996,ROW(E12)-4,MATCH(E$5,Data!$2:$2,0)))</f>
        <v>3.06587431E-2</v>
      </c>
      <c r="F12" s="53"/>
      <c r="G12" s="61">
        <f>IF($A12="","",INDEX(Data!$2:$9996,ROW(G12)-4,MATCH(G$5,Data!$2:$2,0)))</f>
        <v>35.156999999999996</v>
      </c>
      <c r="H12" s="52">
        <f t="shared" si="5"/>
        <v>8.1454366483127635E-2</v>
      </c>
      <c r="I12" s="61">
        <f>IF($A12="","",INDEX(Data!$2:$9996,ROW(I12)-4,MATCH(I$5,Data!$2:$2,0)))</f>
        <v>10.003</v>
      </c>
      <c r="J12" s="52">
        <f t="shared" si="0"/>
        <v>1.2853552661640395</v>
      </c>
      <c r="K12" s="61">
        <f>IF($A12="","",INDEX(Data!$2:$9996,ROW(K12)-4,MATCH(K$5,Data!$2:$2,0)))</f>
        <v>34.021000000000001</v>
      </c>
      <c r="L12" s="52">
        <f t="shared" si="1"/>
        <v>-3.5111602711364459E-2</v>
      </c>
      <c r="M12" s="52">
        <f>IF($A12="","",INDEX(Data!$2:$9996,ROW(M12)-4,MATCH(M$5,Data!$2:$2,0)))</f>
        <v>7.51480281E-2</v>
      </c>
      <c r="N12" s="52">
        <f t="shared" si="2"/>
        <v>-1.820218987183881E-2</v>
      </c>
      <c r="O12" s="53"/>
      <c r="P12" s="61">
        <f>IF($A12="","",INDEX(Data!$2:$9996,ROW(P12)-4,MATCH(P$5,Data!$2:$2,0)))</f>
        <v>429.07249999999999</v>
      </c>
      <c r="Q12" s="52">
        <f>IF($A12="","",INDEX(Data!$2:$9996,ROW(Q12)-4,MATCH(Q$5,Data!$2:$2,0)))</f>
        <v>0.38035046049999999</v>
      </c>
      <c r="R12" s="52">
        <f>IF($A12="","",INDEX(Data!$2:$9996,ROW(R12)-4,MATCH(R$5,Data!$2:$2,0)))</f>
        <v>0.2271779505</v>
      </c>
      <c r="S12" s="52">
        <f>IF($A12="","",INDEX(Data!$2:$9996,ROW(S12)-4,MATCH(S$5,Data!$2:$2,0)))</f>
        <v>0.20601042520000001</v>
      </c>
      <c r="T12" s="52">
        <f t="shared" si="3"/>
        <v>2.5603485984592257E-2</v>
      </c>
      <c r="U12" s="52">
        <f>IF($A12="","",INDEX(Data!$2:$9996,ROW(U12)-4,MATCH(U$5,Data!$2:$2,0)))</f>
        <v>1.16601493E-2</v>
      </c>
      <c r="V12" s="41">
        <f>IF($A12="","",INDEX(Data!$2:$9996,ROW(V12)-4,MATCH(V$5,Data!$2:$2,0)))</f>
        <v>5.0306877200000003E-2</v>
      </c>
      <c r="W12" s="53"/>
      <c r="X12" s="54">
        <f>IF($A12="","",INDEX(Data!$2:$9996,ROW(X12)-4,MATCH(X$5,Data!$2:$2,0)))</f>
        <v>36.739387542999999</v>
      </c>
      <c r="Y12" s="54">
        <f>IF($A12="","",INDEX(Data!$2:$9996,ROW(Y12)-4,MATCH(Y$5,Data!$2:$2,0)))</f>
        <v>62.249019902999997</v>
      </c>
      <c r="Z12" s="54">
        <f>IF($A12="","",INDEX(Data!$2:$9996,ROW(Z12)-4,MATCH(Z$5,Data!$2:$2,0)))</f>
        <v>2.2428701115999998</v>
      </c>
      <c r="AA12" s="54">
        <f>IF($A12="","",INDEX(Data!$2:$9996,ROW(AA12)-4,MATCH(AA$5,Data!$2:$2,0)))</f>
        <v>27.752502472</v>
      </c>
      <c r="AB12" s="53"/>
      <c r="AC12" s="52">
        <f>IF($A12="","",INDEX(Data!$2:$9996,ROW(AC12)-4,MATCH(AC$5,Data!$2:$2,0)))</f>
        <v>0.20601042520000001</v>
      </c>
      <c r="AD12" s="52">
        <f>IF($A12="","",INDEX(Data!$2:$9996,ROW(AD12)-4,MATCH(AD$5,Data!$2:$2,0)))</f>
        <v>3.1800501999999999E-3</v>
      </c>
      <c r="AE12" s="52">
        <f>IF($A12="","",INDEX(Data!$2:$9996,ROW(AE12)-4,MATCH(AE$5,Data!$2:$2,0)))</f>
        <v>0.17054526</v>
      </c>
      <c r="AF12" s="52">
        <f>IF($A12="","",INDEX(Data!$2:$9996,ROW(AF12)-4,MATCH(AF$5,Data!$2:$2,0)))</f>
        <v>6.1448496000000002E-3</v>
      </c>
      <c r="AG12" s="52">
        <f>IF($A12="","",INDEX(Data!$2:$9996,ROW(AG12)-4,MATCH(AG$5,Data!$2:$2,0)))</f>
        <v>-7.6034252999999996E-2</v>
      </c>
      <c r="AH12" s="52">
        <f>IF($A12="","",INDEX(Data!$2:$9996,ROW(AH12)-4,MATCH(AH$5,Data!$2:$2,0)))</f>
        <v>4.3517859999999998E-2</v>
      </c>
      <c r="AI12" s="52">
        <f>IF($A12="","",INDEX(Data!$2:$9996,ROW(AI12)-4,MATCH(AI$5,Data!$2:$2,0)))</f>
        <v>-0.149301875</v>
      </c>
      <c r="AJ12" s="52">
        <f>IF($A12="","",INDEX(Data!$2:$9996,ROW(AJ12)-4,MATCH(AJ$5,Data!$2:$2,0)))</f>
        <v>0</v>
      </c>
      <c r="AK12" s="52">
        <f>IF($A12="","",INDEX(Data!$2:$9996,ROW(AK12)-4,MATCH(AK$5,Data!$2:$2,0)))</f>
        <v>0.20283037500000001</v>
      </c>
      <c r="AL12" s="52">
        <f>IF($A12="","",INDEX(Data!$2:$9996,ROW(AL12)-4,MATCH(AL$5,Data!$2:$2,0)))</f>
        <v>1.16601493E-2</v>
      </c>
      <c r="AM12" s="52">
        <f>IF($A12="","",INDEX(Data!$2:$9996,ROW(AM12)-4,MATCH(AM$5,Data!$2:$2,0)))</f>
        <v>5.0306877200000003E-2</v>
      </c>
      <c r="AN12" s="52">
        <f>IF($A12="","",INDEX(Data!$2:$9996,ROW(AN12)-4,MATCH(AN$5,Data!$2:$2,0)))</f>
        <v>0.14086334850000001</v>
      </c>
      <c r="AO12" s="53"/>
      <c r="AP12" s="52">
        <f>IF($A12="","",INDEX(Data!$2:$9996,ROW(AP12)-4,MATCH(AP$5,Data!$2:$2,0)))</f>
        <v>0.13910897189999999</v>
      </c>
      <c r="AQ12" s="52">
        <f>IF($A12="","",INDEX(Data!$2:$9996,ROW(AQ12)-4,MATCH(AQ$5,Data!$2:$2,0)))</f>
        <v>0.10032375759999999</v>
      </c>
      <c r="AR12" s="52">
        <f>IF($A12="","",INDEX(Data!$2:$9996,ROW(AR12)-4,MATCH(AR$5,Data!$2:$2,0)))</f>
        <v>-6.3978660000000003E-3</v>
      </c>
      <c r="AS12" s="52">
        <f>IF($A12="","",INDEX(Data!$2:$9996,ROW(AS12)-4,MATCH(AS$5,Data!$2:$2,0)))</f>
        <v>-5.1846399999999995E-4</v>
      </c>
      <c r="AT12" s="52">
        <f>IF($A12="","",INDEX(Data!$2:$9996,ROW(AT12)-4,MATCH(AT$5,Data!$2:$2,0)))</f>
        <v>3.2183644099999999E-2</v>
      </c>
      <c r="AU12" s="53"/>
      <c r="AV12" s="52">
        <f>IF($A12="","",INDEX(Data!$2:$9996,ROW(AV12)-4,MATCH(AV$5,Data!$2:$2,0)))</f>
        <v>6.5527119999999998E-4</v>
      </c>
      <c r="AW12" s="52">
        <f>IF($A12="","",INDEX(Data!$2:$9996,ROW(AW12)-4,MATCH(AW$5,Data!$2:$2,0)))</f>
        <v>-5.1869681000000001E-2</v>
      </c>
      <c r="AX12" s="52">
        <f>IF($A12="","",INDEX(Data!$2:$9996,ROW(AX12)-4,MATCH(AX$5,Data!$2:$2,0)))</f>
        <v>0.39085713570000002</v>
      </c>
      <c r="AY12" s="52">
        <f>IF($A12="","",INDEX(Data!$2:$9996,ROW(AY12)-4,MATCH(AY$5,Data!$2:$2,0)))</f>
        <v>-6.3978660000000003E-3</v>
      </c>
      <c r="AZ12" s="75">
        <f>IF($A12="","",INDEX(Data!$2:$9996,ROW(AZ12)-4,MATCH(AZ$5,Data!$2:$2,0)))</f>
        <v>2.6535485642999999</v>
      </c>
    </row>
    <row r="13" spans="1:52" x14ac:dyDescent="0.25">
      <c r="A13" s="21">
        <f t="shared" si="4"/>
        <v>37256</v>
      </c>
      <c r="B13" s="42">
        <f>IF($A13="","",INDEX(Data!$2:$9996,ROW(B13)-4,MATCH(B$5,Data!$2:$2,0)))</f>
        <v>88</v>
      </c>
      <c r="C13" s="43">
        <f>IF($A13="","",INDEX(Data!$2:$9996,ROW(C13)-4,MATCH(C$5,Data!$2:$2,0)))</f>
        <v>0.100358105</v>
      </c>
      <c r="D13" s="43">
        <f>IF($A13="","",INDEX(Data!$2:$9996,ROW(D13)-4,MATCH(D$5,Data!$2:$2,0)))</f>
        <v>-1.6688628E-2</v>
      </c>
      <c r="E13" s="43">
        <f>IF($A13="","",INDEX(Data!$2:$9996,ROW(E13)-4,MATCH(E$5,Data!$2:$2,0)))</f>
        <v>3.1600642999999998E-2</v>
      </c>
      <c r="F13" s="53"/>
      <c r="G13" s="62">
        <f>IF($A13="","",INDEX(Data!$2:$9996,ROW(G13)-4,MATCH(G$5,Data!$2:$2,0)))</f>
        <v>52.020499999999998</v>
      </c>
      <c r="H13" s="49">
        <f t="shared" si="5"/>
        <v>0.47966265608555919</v>
      </c>
      <c r="I13" s="62">
        <f>IF($A13="","",INDEX(Data!$2:$9996,ROW(I13)-4,MATCH(I$5,Data!$2:$2,0)))</f>
        <v>9.5734999999999992</v>
      </c>
      <c r="J13" s="49">
        <f t="shared" si="0"/>
        <v>-4.2937118864340783E-2</v>
      </c>
      <c r="K13" s="62">
        <f>IF($A13="","",INDEX(Data!$2:$9996,ROW(K13)-4,MATCH(K$5,Data!$2:$2,0)))</f>
        <v>35.701000000000001</v>
      </c>
      <c r="L13" s="49">
        <f t="shared" si="1"/>
        <v>4.9381264513094845E-2</v>
      </c>
      <c r="M13" s="49">
        <f>IF($A13="","",INDEX(Data!$2:$9996,ROW(M13)-4,MATCH(M$5,Data!$2:$2,0)))</f>
        <v>8.4716844099999994E-2</v>
      </c>
      <c r="N13" s="49">
        <f t="shared" si="2"/>
        <v>0.12733289537906042</v>
      </c>
      <c r="O13" s="53"/>
      <c r="P13" s="62">
        <f>IF($A13="","",INDEX(Data!$2:$9996,ROW(P13)-4,MATCH(P$5,Data!$2:$2,0)))</f>
        <v>453.96749999999997</v>
      </c>
      <c r="Q13" s="49">
        <f>IF($A13="","",INDEX(Data!$2:$9996,ROW(Q13)-4,MATCH(Q$5,Data!$2:$2,0)))</f>
        <v>0.377172434</v>
      </c>
      <c r="R13" s="49">
        <f>IF($A13="","",INDEX(Data!$2:$9996,ROW(R13)-4,MATCH(R$5,Data!$2:$2,0)))</f>
        <v>0.20062887169999999</v>
      </c>
      <c r="S13" s="49">
        <f>IF($A13="","",INDEX(Data!$2:$9996,ROW(S13)-4,MATCH(S$5,Data!$2:$2,0)))</f>
        <v>0.18723350890000001</v>
      </c>
      <c r="T13" s="49">
        <f t="shared" si="3"/>
        <v>5.8020497701437364E-2</v>
      </c>
      <c r="U13" s="49">
        <f>IF($A13="","",INDEX(Data!$2:$9996,ROW(U13)-4,MATCH(U$5,Data!$2:$2,0)))</f>
        <v>1.15750612E-2</v>
      </c>
      <c r="V13" s="43">
        <f>IF($A13="","",INDEX(Data!$2:$9996,ROW(V13)-4,MATCH(V$5,Data!$2:$2,0)))</f>
        <v>4.7106851599999999E-2</v>
      </c>
      <c r="W13" s="53"/>
      <c r="X13" s="55">
        <f>IF($A13="","",INDEX(Data!$2:$9996,ROW(X13)-4,MATCH(X$5,Data!$2:$2,0)))</f>
        <v>44.229971577999997</v>
      </c>
      <c r="Y13" s="56">
        <f>IF($A13="","",INDEX(Data!$2:$9996,ROW(Y13)-4,MATCH(Y$5,Data!$2:$2,0)))</f>
        <v>65.554049179000003</v>
      </c>
      <c r="Z13" s="56">
        <f>IF($A13="","",INDEX(Data!$2:$9996,ROW(Z13)-4,MATCH(Z$5,Data!$2:$2,0)))</f>
        <v>1.9260127475</v>
      </c>
      <c r="AA13" s="56">
        <f>IF($A13="","",INDEX(Data!$2:$9996,ROW(AA13)-4,MATCH(AA$5,Data!$2:$2,0)))</f>
        <v>23.250090349000001</v>
      </c>
      <c r="AB13" s="53"/>
      <c r="AC13" s="49">
        <f>IF($A13="","",INDEX(Data!$2:$9996,ROW(AC13)-4,MATCH(AC$5,Data!$2:$2,0)))</f>
        <v>0.18723350890000001</v>
      </c>
      <c r="AD13" s="49">
        <f>IF($A13="","",INDEX(Data!$2:$9996,ROW(AD13)-4,MATCH(AD$5,Data!$2:$2,0)))</f>
        <v>2.2527309E-3</v>
      </c>
      <c r="AE13" s="49">
        <f>IF($A13="","",INDEX(Data!$2:$9996,ROW(AE13)-4,MATCH(AE$5,Data!$2:$2,0)))</f>
        <v>0.1796001347</v>
      </c>
      <c r="AF13" s="49">
        <f>IF($A13="","",INDEX(Data!$2:$9996,ROW(AF13)-4,MATCH(AF$5,Data!$2:$2,0)))</f>
        <v>5.2767472999999997E-3</v>
      </c>
      <c r="AG13" s="49">
        <f>IF($A13="","",INDEX(Data!$2:$9996,ROW(AG13)-4,MATCH(AG$5,Data!$2:$2,0)))</f>
        <v>-6.3698878E-2</v>
      </c>
      <c r="AH13" s="49">
        <f>IF($A13="","",INDEX(Data!$2:$9996,ROW(AH13)-4,MATCH(AH$5,Data!$2:$2,0)))</f>
        <v>4.8910726100000003E-2</v>
      </c>
      <c r="AI13" s="49">
        <f>IF($A13="","",INDEX(Data!$2:$9996,ROW(AI13)-4,MATCH(AI$5,Data!$2:$2,0)))</f>
        <v>-0.16039094100000001</v>
      </c>
      <c r="AJ13" s="49">
        <f>IF($A13="","",INDEX(Data!$2:$9996,ROW(AJ13)-4,MATCH(AJ$5,Data!$2:$2,0)))</f>
        <v>0</v>
      </c>
      <c r="AK13" s="49">
        <f>IF($A13="","",INDEX(Data!$2:$9996,ROW(AK13)-4,MATCH(AK$5,Data!$2:$2,0)))</f>
        <v>0.18498077800000001</v>
      </c>
      <c r="AL13" s="49">
        <f>IF($A13="","",INDEX(Data!$2:$9996,ROW(AL13)-4,MATCH(AL$5,Data!$2:$2,0)))</f>
        <v>1.15750612E-2</v>
      </c>
      <c r="AM13" s="49">
        <f>IF($A13="","",INDEX(Data!$2:$9996,ROW(AM13)-4,MATCH(AM$5,Data!$2:$2,0)))</f>
        <v>4.7106851599999999E-2</v>
      </c>
      <c r="AN13" s="49">
        <f>IF($A13="","",INDEX(Data!$2:$9996,ROW(AN13)-4,MATCH(AN$5,Data!$2:$2,0)))</f>
        <v>0.12629886509999999</v>
      </c>
      <c r="AO13" s="53"/>
      <c r="AP13" s="49">
        <f>IF($A13="","",INDEX(Data!$2:$9996,ROW(AP13)-4,MATCH(AP$5,Data!$2:$2,0)))</f>
        <v>0.16056203390000001</v>
      </c>
      <c r="AQ13" s="49">
        <f>IF($A13="","",INDEX(Data!$2:$9996,ROW(AQ13)-4,MATCH(AQ$5,Data!$2:$2,0)))</f>
        <v>0.100358105</v>
      </c>
      <c r="AR13" s="49">
        <f>IF($A13="","",INDEX(Data!$2:$9996,ROW(AR13)-4,MATCH(AR$5,Data!$2:$2,0)))</f>
        <v>-1.6688628E-2</v>
      </c>
      <c r="AS13" s="49">
        <f>IF($A13="","",INDEX(Data!$2:$9996,ROW(AS13)-4,MATCH(AS$5,Data!$2:$2,0)))</f>
        <v>1.1359183E-3</v>
      </c>
      <c r="AT13" s="49">
        <f>IF($A13="","",INDEX(Data!$2:$9996,ROW(AT13)-4,MATCH(AT$5,Data!$2:$2,0)))</f>
        <v>2.9812755900000001E-2</v>
      </c>
      <c r="AU13" s="53"/>
      <c r="AV13" s="49">
        <f>IF($A13="","",INDEX(Data!$2:$9996,ROW(AV13)-4,MATCH(AV$5,Data!$2:$2,0)))</f>
        <v>2.7128841000000001E-3</v>
      </c>
      <c r="AW13" s="49">
        <f>IF($A13="","",INDEX(Data!$2:$9996,ROW(AW13)-4,MATCH(AW$5,Data!$2:$2,0)))</f>
        <v>-6.6897676000000003E-2</v>
      </c>
      <c r="AX13" s="49">
        <f>IF($A13="","",INDEX(Data!$2:$9996,ROW(AX13)-4,MATCH(AX$5,Data!$2:$2,0)))</f>
        <v>0.36929443550000002</v>
      </c>
      <c r="AY13" s="49">
        <f>IF($A13="","",INDEX(Data!$2:$9996,ROW(AY13)-4,MATCH(AY$5,Data!$2:$2,0)))</f>
        <v>-1.6688628E-2</v>
      </c>
      <c r="AZ13" s="76">
        <f>IF($A13="","",INDEX(Data!$2:$9996,ROW(AZ13)-4,MATCH(AZ$5,Data!$2:$2,0)))</f>
        <v>2.5866729446000001</v>
      </c>
    </row>
    <row r="14" spans="1:52" x14ac:dyDescent="0.25">
      <c r="A14" s="19">
        <f t="shared" si="4"/>
        <v>37346</v>
      </c>
      <c r="B14" s="40">
        <f>IF($A14="","",INDEX(Data!$2:$9996,ROW(B14)-4,MATCH(B$5,Data!$2:$2,0)))</f>
        <v>90</v>
      </c>
      <c r="C14" s="41">
        <f>IF($A14="","",INDEX(Data!$2:$9996,ROW(C14)-4,MATCH(C$5,Data!$2:$2,0)))</f>
        <v>0.11935149690000001</v>
      </c>
      <c r="D14" s="41">
        <f>IF($A14="","",INDEX(Data!$2:$9996,ROW(D14)-4,MATCH(D$5,Data!$2:$2,0)))</f>
        <v>-2.1220395999999999E-2</v>
      </c>
      <c r="E14" s="41">
        <f>IF($A14="","",INDEX(Data!$2:$9996,ROW(E14)-4,MATCH(E$5,Data!$2:$2,0)))</f>
        <v>5.5212368400000003E-2</v>
      </c>
      <c r="F14" s="53"/>
      <c r="G14" s="61">
        <f>IF($A14="","",INDEX(Data!$2:$9996,ROW(G14)-4,MATCH(G$5,Data!$2:$2,0)))</f>
        <v>59.043500000000002</v>
      </c>
      <c r="H14" s="52">
        <f t="shared" si="5"/>
        <v>0.13500446939187441</v>
      </c>
      <c r="I14" s="61">
        <f>IF($A14="","",INDEX(Data!$2:$9996,ROW(I14)-4,MATCH(I$5,Data!$2:$2,0)))</f>
        <v>27.7135</v>
      </c>
      <c r="J14" s="52">
        <f t="shared" si="0"/>
        <v>1.8948138089517943</v>
      </c>
      <c r="K14" s="61">
        <f>IF($A14="","",INDEX(Data!$2:$9996,ROW(K14)-4,MATCH(K$5,Data!$2:$2,0)))</f>
        <v>33.621499999999997</v>
      </c>
      <c r="L14" s="52">
        <f t="shared" si="1"/>
        <v>-5.8247668132545394E-2</v>
      </c>
      <c r="M14" s="52">
        <f>IF($A14="","",INDEX(Data!$2:$9996,ROW(M14)-4,MATCH(M$5,Data!$2:$2,0)))</f>
        <v>6.1360251599999999E-2</v>
      </c>
      <c r="N14" s="52">
        <f t="shared" si="2"/>
        <v>-0.27570187190200107</v>
      </c>
      <c r="O14" s="53"/>
      <c r="P14" s="61">
        <f>IF($A14="","",INDEX(Data!$2:$9996,ROW(P14)-4,MATCH(P$5,Data!$2:$2,0)))</f>
        <v>442.85899999999998</v>
      </c>
      <c r="Q14" s="52">
        <f>IF($A14="","",INDEX(Data!$2:$9996,ROW(Q14)-4,MATCH(Q$5,Data!$2:$2,0)))</f>
        <v>0.37771281470000001</v>
      </c>
      <c r="R14" s="52">
        <f>IF($A14="","",INDEX(Data!$2:$9996,ROW(R14)-4,MATCH(R$5,Data!$2:$2,0)))</f>
        <v>0.20012305059999999</v>
      </c>
      <c r="S14" s="52">
        <f>IF($A14="","",INDEX(Data!$2:$9996,ROW(S14)-4,MATCH(S$5,Data!$2:$2,0)))</f>
        <v>0.1786958236</v>
      </c>
      <c r="T14" s="52">
        <f t="shared" si="3"/>
        <v>-2.4469813367697012E-2</v>
      </c>
      <c r="U14" s="52">
        <f>IF($A14="","",INDEX(Data!$2:$9996,ROW(U14)-4,MATCH(U$5,Data!$2:$2,0)))</f>
        <v>1.9492534400000001E-2</v>
      </c>
      <c r="V14" s="41">
        <f>IF($A14="","",INDEX(Data!$2:$9996,ROW(V14)-4,MATCH(V$5,Data!$2:$2,0)))</f>
        <v>4.6589961300000003E-2</v>
      </c>
      <c r="W14" s="53"/>
      <c r="X14" s="54">
        <f>IF($A14="","",INDEX(Data!$2:$9996,ROW(X14)-4,MATCH(X$5,Data!$2:$2,0)))</f>
        <v>33.695855936999997</v>
      </c>
      <c r="Y14" s="54">
        <f>IF($A14="","",INDEX(Data!$2:$9996,ROW(Y14)-4,MATCH(Y$5,Data!$2:$2,0)))</f>
        <v>59.877117738999999</v>
      </c>
      <c r="Z14" s="54">
        <f>IF($A14="","",INDEX(Data!$2:$9996,ROW(Z14)-4,MATCH(Z$5,Data!$2:$2,0)))</f>
        <v>0.2497227303</v>
      </c>
      <c r="AA14" s="54">
        <f>IF($A14="","",INDEX(Data!$2:$9996,ROW(AA14)-4,MATCH(AA$5,Data!$2:$2,0)))</f>
        <v>26.430984532</v>
      </c>
      <c r="AB14" s="53"/>
      <c r="AC14" s="52">
        <f>IF($A14="","",INDEX(Data!$2:$9996,ROW(AC14)-4,MATCH(AC$5,Data!$2:$2,0)))</f>
        <v>0.1786958236</v>
      </c>
      <c r="AD14" s="52">
        <f>IF($A14="","",INDEX(Data!$2:$9996,ROW(AD14)-4,MATCH(AD$5,Data!$2:$2,0)))</f>
        <v>6.3359384999999999E-3</v>
      </c>
      <c r="AE14" s="52">
        <f>IF($A14="","",INDEX(Data!$2:$9996,ROW(AE14)-4,MATCH(AE$5,Data!$2:$2,0)))</f>
        <v>0.16404689789999999</v>
      </c>
      <c r="AF14" s="52">
        <f>IF($A14="","",INDEX(Data!$2:$9996,ROW(AF14)-4,MATCH(AF$5,Data!$2:$2,0)))</f>
        <v>6.841719E-4</v>
      </c>
      <c r="AG14" s="52">
        <f>IF($A14="","",INDEX(Data!$2:$9996,ROW(AG14)-4,MATCH(AG$5,Data!$2:$2,0)))</f>
        <v>-7.2413656000000007E-2</v>
      </c>
      <c r="AH14" s="52">
        <f>IF($A14="","",INDEX(Data!$2:$9996,ROW(AH14)-4,MATCH(AH$5,Data!$2:$2,0)))</f>
        <v>5.2920597999999999E-2</v>
      </c>
      <c r="AI14" s="52">
        <f>IF($A14="","",INDEX(Data!$2:$9996,ROW(AI14)-4,MATCH(AI$5,Data!$2:$2,0)))</f>
        <v>-0.13924993799999999</v>
      </c>
      <c r="AJ14" s="52">
        <f>IF($A14="","",INDEX(Data!$2:$9996,ROW(AJ14)-4,MATCH(AJ$5,Data!$2:$2,0)))</f>
        <v>0</v>
      </c>
      <c r="AK14" s="52">
        <f>IF($A14="","",INDEX(Data!$2:$9996,ROW(AK14)-4,MATCH(AK$5,Data!$2:$2,0)))</f>
        <v>0.1723598851</v>
      </c>
      <c r="AL14" s="52">
        <f>IF($A14="","",INDEX(Data!$2:$9996,ROW(AL14)-4,MATCH(AL$5,Data!$2:$2,0)))</f>
        <v>1.9492534400000001E-2</v>
      </c>
      <c r="AM14" s="52">
        <f>IF($A14="","",INDEX(Data!$2:$9996,ROW(AM14)-4,MATCH(AM$5,Data!$2:$2,0)))</f>
        <v>4.6589961300000003E-2</v>
      </c>
      <c r="AN14" s="52">
        <f>IF($A14="","",INDEX(Data!$2:$9996,ROW(AN14)-4,MATCH(AN$5,Data!$2:$2,0)))</f>
        <v>0.1062773893</v>
      </c>
      <c r="AO14" s="53"/>
      <c r="AP14" s="52">
        <f>IF($A14="","",INDEX(Data!$2:$9996,ROW(AP14)-4,MATCH(AP$5,Data!$2:$2,0)))</f>
        <v>0.15023227950000001</v>
      </c>
      <c r="AQ14" s="52">
        <f>IF($A14="","",INDEX(Data!$2:$9996,ROW(AQ14)-4,MATCH(AQ$5,Data!$2:$2,0)))</f>
        <v>0.11935149690000001</v>
      </c>
      <c r="AR14" s="52">
        <f>IF($A14="","",INDEX(Data!$2:$9996,ROW(AR14)-4,MATCH(AR$5,Data!$2:$2,0)))</f>
        <v>-2.1220395999999999E-2</v>
      </c>
      <c r="AS14" s="52">
        <f>IF($A14="","",INDEX(Data!$2:$9996,ROW(AS14)-4,MATCH(AS$5,Data!$2:$2,0)))</f>
        <v>6.6628483000000004E-3</v>
      </c>
      <c r="AT14" s="52">
        <f>IF($A14="","",INDEX(Data!$2:$9996,ROW(AT14)-4,MATCH(AT$5,Data!$2:$2,0)))</f>
        <v>3.6428165300000002E-2</v>
      </c>
      <c r="AU14" s="53"/>
      <c r="AV14" s="52">
        <f>IF($A14="","",INDEX(Data!$2:$9996,ROW(AV14)-4,MATCH(AV$5,Data!$2:$2,0)))</f>
        <v>2.4363687000000002E-3</v>
      </c>
      <c r="AW14" s="52">
        <f>IF($A14="","",INDEX(Data!$2:$9996,ROW(AW14)-4,MATCH(AW$5,Data!$2:$2,0)))</f>
        <v>-8.5682007000000004E-2</v>
      </c>
      <c r="AX14" s="52">
        <f>IF($A14="","",INDEX(Data!$2:$9996,ROW(AX14)-4,MATCH(AX$5,Data!$2:$2,0)))</f>
        <v>0.4016187343</v>
      </c>
      <c r="AY14" s="52">
        <f>IF($A14="","",INDEX(Data!$2:$9996,ROW(AY14)-4,MATCH(AY$5,Data!$2:$2,0)))</f>
        <v>-2.1220395999999999E-2</v>
      </c>
      <c r="AZ14" s="75">
        <f>IF($A14="","",INDEX(Data!$2:$9996,ROW(AZ14)-4,MATCH(AZ$5,Data!$2:$2,0)))</f>
        <v>2.6281364626000001</v>
      </c>
    </row>
    <row r="15" spans="1:52" x14ac:dyDescent="0.25">
      <c r="A15" s="21">
        <f t="shared" si="4"/>
        <v>37437</v>
      </c>
      <c r="B15" s="42">
        <f>IF($A15="","",INDEX(Data!$2:$9996,ROW(B15)-4,MATCH(B$5,Data!$2:$2,0)))</f>
        <v>89</v>
      </c>
      <c r="C15" s="43">
        <f>IF($A15="","",INDEX(Data!$2:$9996,ROW(C15)-4,MATCH(C$5,Data!$2:$2,0)))</f>
        <v>0.13070518719999999</v>
      </c>
      <c r="D15" s="43">
        <f>IF($A15="","",INDEX(Data!$2:$9996,ROW(D15)-4,MATCH(D$5,Data!$2:$2,0)))</f>
        <v>-8.5292960000000004E-3</v>
      </c>
      <c r="E15" s="43">
        <f>IF($A15="","",INDEX(Data!$2:$9996,ROW(E15)-4,MATCH(E$5,Data!$2:$2,0)))</f>
        <v>7.0210417600000005E-2</v>
      </c>
      <c r="F15" s="53"/>
      <c r="G15" s="62">
        <f>IF($A15="","",INDEX(Data!$2:$9996,ROW(G15)-4,MATCH(G$5,Data!$2:$2,0)))</f>
        <v>65.266000000000005</v>
      </c>
      <c r="H15" s="49">
        <f t="shared" si="5"/>
        <v>0.10538840007790871</v>
      </c>
      <c r="I15" s="62">
        <f>IF($A15="","",INDEX(Data!$2:$9996,ROW(I15)-4,MATCH(I$5,Data!$2:$2,0)))</f>
        <v>26.6</v>
      </c>
      <c r="J15" s="49">
        <f t="shared" si="0"/>
        <v>-4.017897414617419E-2</v>
      </c>
      <c r="K15" s="62">
        <f>IF($A15="","",INDEX(Data!$2:$9996,ROW(K15)-4,MATCH(K$5,Data!$2:$2,0)))</f>
        <v>42.368000000000002</v>
      </c>
      <c r="L15" s="49">
        <f t="shared" si="1"/>
        <v>0.26014603750576282</v>
      </c>
      <c r="M15" s="49">
        <f>IF($A15="","",INDEX(Data!$2:$9996,ROW(M15)-4,MATCH(M$5,Data!$2:$2,0)))</f>
        <v>8.66487638E-2</v>
      </c>
      <c r="N15" s="49">
        <f t="shared" si="2"/>
        <v>0.41213182052858471</v>
      </c>
      <c r="O15" s="53"/>
      <c r="P15" s="62">
        <f>IF($A15="","",INDEX(Data!$2:$9996,ROW(P15)-4,MATCH(P$5,Data!$2:$2,0)))</f>
        <v>454.577</v>
      </c>
      <c r="Q15" s="49">
        <f>IF($A15="","",INDEX(Data!$2:$9996,ROW(Q15)-4,MATCH(Q$5,Data!$2:$2,0)))</f>
        <v>0.3840726431</v>
      </c>
      <c r="R15" s="49">
        <f>IF($A15="","",INDEX(Data!$2:$9996,ROW(R15)-4,MATCH(R$5,Data!$2:$2,0)))</f>
        <v>0.20286500360000001</v>
      </c>
      <c r="S15" s="49">
        <f>IF($A15="","",INDEX(Data!$2:$9996,ROW(S15)-4,MATCH(S$5,Data!$2:$2,0)))</f>
        <v>0.1906055881</v>
      </c>
      <c r="T15" s="49">
        <f t="shared" si="3"/>
        <v>2.6459889039175039E-2</v>
      </c>
      <c r="U15" s="49">
        <f>IF($A15="","",INDEX(Data!$2:$9996,ROW(U15)-4,MATCH(U$5,Data!$2:$2,0)))</f>
        <v>2.6179788999999998E-2</v>
      </c>
      <c r="V15" s="43">
        <f>IF($A15="","",INDEX(Data!$2:$9996,ROW(V15)-4,MATCH(V$5,Data!$2:$2,0)))</f>
        <v>4.2143317E-2</v>
      </c>
      <c r="W15" s="53"/>
      <c r="X15" s="55">
        <f>IF($A15="","",INDEX(Data!$2:$9996,ROW(X15)-4,MATCH(X$5,Data!$2:$2,0)))</f>
        <v>32.478366225999999</v>
      </c>
      <c r="Y15" s="56">
        <f>IF($A15="","",INDEX(Data!$2:$9996,ROW(Y15)-4,MATCH(Y$5,Data!$2:$2,0)))</f>
        <v>59.705422710000001</v>
      </c>
      <c r="Z15" s="56">
        <f>IF($A15="","",INDEX(Data!$2:$9996,ROW(Z15)-4,MATCH(Z$5,Data!$2:$2,0)))</f>
        <v>0</v>
      </c>
      <c r="AA15" s="56">
        <f>IF($A15="","",INDEX(Data!$2:$9996,ROW(AA15)-4,MATCH(AA$5,Data!$2:$2,0)))</f>
        <v>27.227056483999998</v>
      </c>
      <c r="AB15" s="53"/>
      <c r="AC15" s="49">
        <f>IF($A15="","",INDEX(Data!$2:$9996,ROW(AC15)-4,MATCH(AC$5,Data!$2:$2,0)))</f>
        <v>0.1906055881</v>
      </c>
      <c r="AD15" s="49">
        <f>IF($A15="","",INDEX(Data!$2:$9996,ROW(AD15)-4,MATCH(AD$5,Data!$2:$2,0)))</f>
        <v>9.8874766999999999E-3</v>
      </c>
      <c r="AE15" s="49">
        <f>IF($A15="","",INDEX(Data!$2:$9996,ROW(AE15)-4,MATCH(AE$5,Data!$2:$2,0)))</f>
        <v>0.16357650060000001</v>
      </c>
      <c r="AF15" s="49">
        <f>IF($A15="","",INDEX(Data!$2:$9996,ROW(AF15)-4,MATCH(AF$5,Data!$2:$2,0)))</f>
        <v>0</v>
      </c>
      <c r="AG15" s="49">
        <f>IF($A15="","",INDEX(Data!$2:$9996,ROW(AG15)-4,MATCH(AG$5,Data!$2:$2,0)))</f>
        <v>-7.4594674999999999E-2</v>
      </c>
      <c r="AH15" s="49">
        <f>IF($A15="","",INDEX(Data!$2:$9996,ROW(AH15)-4,MATCH(AH$5,Data!$2:$2,0)))</f>
        <v>4.7694785199999999E-2</v>
      </c>
      <c r="AI15" s="49">
        <f>IF($A15="","",INDEX(Data!$2:$9996,ROW(AI15)-4,MATCH(AI$5,Data!$2:$2,0)))</f>
        <v>-0.128396442</v>
      </c>
      <c r="AJ15" s="49">
        <f>IF($A15="","",INDEX(Data!$2:$9996,ROW(AJ15)-4,MATCH(AJ$5,Data!$2:$2,0)))</f>
        <v>0</v>
      </c>
      <c r="AK15" s="49">
        <f>IF($A15="","",INDEX(Data!$2:$9996,ROW(AK15)-4,MATCH(AK$5,Data!$2:$2,0)))</f>
        <v>0.18071811130000001</v>
      </c>
      <c r="AL15" s="49">
        <f>IF($A15="","",INDEX(Data!$2:$9996,ROW(AL15)-4,MATCH(AL$5,Data!$2:$2,0)))</f>
        <v>2.6179788999999998E-2</v>
      </c>
      <c r="AM15" s="49">
        <f>IF($A15="","",INDEX(Data!$2:$9996,ROW(AM15)-4,MATCH(AM$5,Data!$2:$2,0)))</f>
        <v>4.2143317E-2</v>
      </c>
      <c r="AN15" s="49">
        <f>IF($A15="","",INDEX(Data!$2:$9996,ROW(AN15)-4,MATCH(AN$5,Data!$2:$2,0)))</f>
        <v>0.1123950053</v>
      </c>
      <c r="AO15" s="53"/>
      <c r="AP15" s="49">
        <f>IF($A15="","",INDEX(Data!$2:$9996,ROW(AP15)-4,MATCH(AP$5,Data!$2:$2,0)))</f>
        <v>0.1601900966</v>
      </c>
      <c r="AQ15" s="49">
        <f>IF($A15="","",INDEX(Data!$2:$9996,ROW(AQ15)-4,MATCH(AQ$5,Data!$2:$2,0)))</f>
        <v>0.13070518719999999</v>
      </c>
      <c r="AR15" s="49">
        <f>IF($A15="","",INDEX(Data!$2:$9996,ROW(AR15)-4,MATCH(AR$5,Data!$2:$2,0)))</f>
        <v>-8.5292960000000004E-3</v>
      </c>
      <c r="AS15" s="49">
        <f>IF($A15="","",INDEX(Data!$2:$9996,ROW(AS15)-4,MATCH(AS$5,Data!$2:$2,0)))</f>
        <v>4.3000406E-3</v>
      </c>
      <c r="AT15" s="49">
        <f>IF($A15="","",INDEX(Data!$2:$9996,ROW(AT15)-4,MATCH(AT$5,Data!$2:$2,0)))</f>
        <v>4.3795892699999998E-2</v>
      </c>
      <c r="AU15" s="53"/>
      <c r="AV15" s="49">
        <f>IF($A15="","",INDEX(Data!$2:$9996,ROW(AV15)-4,MATCH(AV$5,Data!$2:$2,0)))</f>
        <v>2.7164267999999999E-3</v>
      </c>
      <c r="AW15" s="49">
        <f>IF($A15="","",INDEX(Data!$2:$9996,ROW(AW15)-4,MATCH(AW$5,Data!$2:$2,0)))</f>
        <v>-5.5417672000000001E-2</v>
      </c>
      <c r="AX15" s="49">
        <f>IF($A15="","",INDEX(Data!$2:$9996,ROW(AX15)-4,MATCH(AX$5,Data!$2:$2,0)))</f>
        <v>0.4061253272</v>
      </c>
      <c r="AY15" s="49">
        <f>IF($A15="","",INDEX(Data!$2:$9996,ROW(AY15)-4,MATCH(AY$5,Data!$2:$2,0)))</f>
        <v>-8.5292960000000004E-3</v>
      </c>
      <c r="AZ15" s="76">
        <f>IF($A15="","",INDEX(Data!$2:$9996,ROW(AZ15)-4,MATCH(AZ$5,Data!$2:$2,0)))</f>
        <v>2.2977277310000002</v>
      </c>
    </row>
    <row r="16" spans="1:52" x14ac:dyDescent="0.25">
      <c r="A16" s="19">
        <f t="shared" si="4"/>
        <v>37529</v>
      </c>
      <c r="B16" s="40">
        <f>IF($A16="","",INDEX(Data!$2:$9996,ROW(B16)-4,MATCH(B$5,Data!$2:$2,0)))</f>
        <v>92</v>
      </c>
      <c r="C16" s="41">
        <f>IF($A16="","",INDEX(Data!$2:$9996,ROW(C16)-4,MATCH(C$5,Data!$2:$2,0)))</f>
        <v>0.1346916064</v>
      </c>
      <c r="D16" s="41">
        <f>IF($A16="","",INDEX(Data!$2:$9996,ROW(D16)-4,MATCH(D$5,Data!$2:$2,0)))</f>
        <v>1.91394579E-2</v>
      </c>
      <c r="E16" s="41">
        <f>IF($A16="","",INDEX(Data!$2:$9996,ROW(E16)-4,MATCH(E$5,Data!$2:$2,0)))</f>
        <v>8.2085338999999993E-2</v>
      </c>
      <c r="F16" s="53"/>
      <c r="G16" s="61">
        <f>IF($A16="","",INDEX(Data!$2:$9996,ROW(G16)-4,MATCH(G$5,Data!$2:$2,0)))</f>
        <v>72.865499999999997</v>
      </c>
      <c r="H16" s="52">
        <f t="shared" si="5"/>
        <v>0.11643888088744508</v>
      </c>
      <c r="I16" s="61">
        <f>IF($A16="","",INDEX(Data!$2:$9996,ROW(I16)-4,MATCH(I$5,Data!$2:$2,0)))</f>
        <v>32.110500000000002</v>
      </c>
      <c r="J16" s="52">
        <f t="shared" si="0"/>
        <v>0.20716165413533835</v>
      </c>
      <c r="K16" s="61">
        <f>IF($A16="","",INDEX(Data!$2:$9996,ROW(K16)-4,MATCH(K$5,Data!$2:$2,0)))</f>
        <v>52.563499999999998</v>
      </c>
      <c r="L16" s="52">
        <f t="shared" si="1"/>
        <v>0.24064152190332314</v>
      </c>
      <c r="M16" s="52">
        <f>IF($A16="","",INDEX(Data!$2:$9996,ROW(M16)-4,MATCH(M$5,Data!$2:$2,0)))</f>
        <v>0.1037493161</v>
      </c>
      <c r="N16" s="52">
        <f t="shared" si="2"/>
        <v>0.19735483289145322</v>
      </c>
      <c r="O16" s="53"/>
      <c r="P16" s="61">
        <f>IF($A16="","",INDEX(Data!$2:$9996,ROW(P16)-4,MATCH(P$5,Data!$2:$2,0)))</f>
        <v>455.64249999999998</v>
      </c>
      <c r="Q16" s="52">
        <f>IF($A16="","",INDEX(Data!$2:$9996,ROW(Q16)-4,MATCH(Q$5,Data!$2:$2,0)))</f>
        <v>0.38643918840000002</v>
      </c>
      <c r="R16" s="52">
        <f>IF($A16="","",INDEX(Data!$2:$9996,ROW(R16)-4,MATCH(R$5,Data!$2:$2,0)))</f>
        <v>0.1990511428</v>
      </c>
      <c r="S16" s="52">
        <f>IF($A16="","",INDEX(Data!$2:$9996,ROW(S16)-4,MATCH(S$5,Data!$2:$2,0)))</f>
        <v>0.20395072340000001</v>
      </c>
      <c r="T16" s="52">
        <f t="shared" si="3"/>
        <v>2.3439373307492148E-3</v>
      </c>
      <c r="U16" s="52">
        <f>IF($A16="","",INDEX(Data!$2:$9996,ROW(U16)-4,MATCH(U$5,Data!$2:$2,0)))</f>
        <v>2.6335480800000002E-2</v>
      </c>
      <c r="V16" s="41">
        <f>IF($A16="","",INDEX(Data!$2:$9996,ROW(V16)-4,MATCH(V$5,Data!$2:$2,0)))</f>
        <v>4.2967870399999997E-2</v>
      </c>
      <c r="W16" s="53"/>
      <c r="X16" s="54">
        <f>IF($A16="","",INDEX(Data!$2:$9996,ROW(X16)-4,MATCH(X$5,Data!$2:$2,0)))</f>
        <v>26.953697544000001</v>
      </c>
      <c r="Y16" s="54">
        <f>IF($A16="","",INDEX(Data!$2:$9996,ROW(Y16)-4,MATCH(Y$5,Data!$2:$2,0)))</f>
        <v>57.590220076000001</v>
      </c>
      <c r="Z16" s="54">
        <f>IF($A16="","",INDEX(Data!$2:$9996,ROW(Z16)-4,MATCH(Z$5,Data!$2:$2,0)))</f>
        <v>0.299371471</v>
      </c>
      <c r="AA16" s="54">
        <f>IF($A16="","",INDEX(Data!$2:$9996,ROW(AA16)-4,MATCH(AA$5,Data!$2:$2,0)))</f>
        <v>30.935894003000001</v>
      </c>
      <c r="AB16" s="53"/>
      <c r="AC16" s="52">
        <f>IF($A16="","",INDEX(Data!$2:$9996,ROW(AC16)-4,MATCH(AC$5,Data!$2:$2,0)))</f>
        <v>0.20395072340000001</v>
      </c>
      <c r="AD16" s="52">
        <f>IF($A16="","",INDEX(Data!$2:$9996,ROW(AD16)-4,MATCH(AD$5,Data!$2:$2,0)))</f>
        <v>2.5678275000000001E-3</v>
      </c>
      <c r="AE16" s="52">
        <f>IF($A16="","",INDEX(Data!$2:$9996,ROW(AE16)-4,MATCH(AE$5,Data!$2:$2,0)))</f>
        <v>0.15778142489999999</v>
      </c>
      <c r="AF16" s="52">
        <f>IF($A16="","",INDEX(Data!$2:$9996,ROW(AF16)-4,MATCH(AF$5,Data!$2:$2,0)))</f>
        <v>8.2019579999999996E-4</v>
      </c>
      <c r="AG16" s="52">
        <f>IF($A16="","",INDEX(Data!$2:$9996,ROW(AG16)-4,MATCH(AG$5,Data!$2:$2,0)))</f>
        <v>-8.4755873999999995E-2</v>
      </c>
      <c r="AH16" s="52">
        <f>IF($A16="","",INDEX(Data!$2:$9996,ROW(AH16)-4,MATCH(AH$5,Data!$2:$2,0)))</f>
        <v>4.7229183399999999E-2</v>
      </c>
      <c r="AI16" s="52">
        <f>IF($A16="","",INDEX(Data!$2:$9996,ROW(AI16)-4,MATCH(AI$5,Data!$2:$2,0)))</f>
        <v>-0.14017581300000001</v>
      </c>
      <c r="AJ16" s="52">
        <f>IF($A16="","",INDEX(Data!$2:$9996,ROW(AJ16)-4,MATCH(AJ$5,Data!$2:$2,0)))</f>
        <v>0</v>
      </c>
      <c r="AK16" s="52">
        <f>IF($A16="","",INDEX(Data!$2:$9996,ROW(AK16)-4,MATCH(AK$5,Data!$2:$2,0)))</f>
        <v>0.20138289600000001</v>
      </c>
      <c r="AL16" s="52">
        <f>IF($A16="","",INDEX(Data!$2:$9996,ROW(AL16)-4,MATCH(AL$5,Data!$2:$2,0)))</f>
        <v>2.6335480800000002E-2</v>
      </c>
      <c r="AM16" s="52">
        <f>IF($A16="","",INDEX(Data!$2:$9996,ROW(AM16)-4,MATCH(AM$5,Data!$2:$2,0)))</f>
        <v>4.2967870399999997E-2</v>
      </c>
      <c r="AN16" s="52">
        <f>IF($A16="","",INDEX(Data!$2:$9996,ROW(AN16)-4,MATCH(AN$5,Data!$2:$2,0)))</f>
        <v>0.1320795448</v>
      </c>
      <c r="AO16" s="53"/>
      <c r="AP16" s="52">
        <f>IF($A16="","",INDEX(Data!$2:$9996,ROW(AP16)-4,MATCH(AP$5,Data!$2:$2,0)))</f>
        <v>0.13785828720000001</v>
      </c>
      <c r="AQ16" s="52">
        <f>IF($A16="","",INDEX(Data!$2:$9996,ROW(AQ16)-4,MATCH(AQ$5,Data!$2:$2,0)))</f>
        <v>0.1346916064</v>
      </c>
      <c r="AR16" s="52">
        <f>IF($A16="","",INDEX(Data!$2:$9996,ROW(AR16)-4,MATCH(AR$5,Data!$2:$2,0)))</f>
        <v>1.91394579E-2</v>
      </c>
      <c r="AS16" s="52">
        <f>IF($A16="","",INDEX(Data!$2:$9996,ROW(AS16)-4,MATCH(AS$5,Data!$2:$2,0)))</f>
        <v>1.3277386E-3</v>
      </c>
      <c r="AT16" s="52">
        <f>IF($A16="","",INDEX(Data!$2:$9996,ROW(AT16)-4,MATCH(AT$5,Data!$2:$2,0)))</f>
        <v>4.5126670200000003E-2</v>
      </c>
      <c r="AU16" s="53"/>
      <c r="AV16" s="52">
        <f>IF($A16="","",INDEX(Data!$2:$9996,ROW(AV16)-4,MATCH(AV$5,Data!$2:$2,0)))</f>
        <v>2.618125E-4</v>
      </c>
      <c r="AW16" s="52">
        <f>IF($A16="","",INDEX(Data!$2:$9996,ROW(AW16)-4,MATCH(AW$5,Data!$2:$2,0)))</f>
        <v>-4.7439599999999998E-2</v>
      </c>
      <c r="AX16" s="52">
        <f>IF($A16="","",INDEX(Data!$2:$9996,ROW(AX16)-4,MATCH(AX$5,Data!$2:$2,0)))</f>
        <v>0.40714931589999998</v>
      </c>
      <c r="AY16" s="52">
        <f>IF($A16="","",INDEX(Data!$2:$9996,ROW(AY16)-4,MATCH(AY$5,Data!$2:$2,0)))</f>
        <v>1.91394579E-2</v>
      </c>
      <c r="AZ16" s="75">
        <f>IF($A16="","",INDEX(Data!$2:$9996,ROW(AZ16)-4,MATCH(AZ$5,Data!$2:$2,0)))</f>
        <v>2.2686645560000001</v>
      </c>
    </row>
    <row r="17" spans="1:52" x14ac:dyDescent="0.25">
      <c r="A17" s="21">
        <f t="shared" si="4"/>
        <v>37621</v>
      </c>
      <c r="B17" s="42">
        <f>IF($A17="","",INDEX(Data!$2:$9996,ROW(B17)-4,MATCH(B$5,Data!$2:$2,0)))</f>
        <v>94</v>
      </c>
      <c r="C17" s="43">
        <f>IF($A17="","",INDEX(Data!$2:$9996,ROW(C17)-4,MATCH(C$5,Data!$2:$2,0)))</f>
        <v>0.13085269469999999</v>
      </c>
      <c r="D17" s="43">
        <f>IF($A17="","",INDEX(Data!$2:$9996,ROW(D17)-4,MATCH(D$5,Data!$2:$2,0)))</f>
        <v>2.6114599299999999E-2</v>
      </c>
      <c r="E17" s="43">
        <f>IF($A17="","",INDEX(Data!$2:$9996,ROW(E17)-4,MATCH(E$5,Data!$2:$2,0)))</f>
        <v>8.9455400199999993E-2</v>
      </c>
      <c r="F17" s="53"/>
      <c r="G17" s="62">
        <f>IF($A17="","",INDEX(Data!$2:$9996,ROW(G17)-4,MATCH(G$5,Data!$2:$2,0)))</f>
        <v>75.677999999999997</v>
      </c>
      <c r="H17" s="49">
        <f t="shared" si="5"/>
        <v>3.8598513699899133E-2</v>
      </c>
      <c r="I17" s="62">
        <f>IF($A17="","",INDEX(Data!$2:$9996,ROW(I17)-4,MATCH(I$5,Data!$2:$2,0)))</f>
        <v>32.521000000000001</v>
      </c>
      <c r="J17" s="49">
        <f t="shared" si="0"/>
        <v>1.2783980317964495E-2</v>
      </c>
      <c r="K17" s="62">
        <f>IF($A17="","",INDEX(Data!$2:$9996,ROW(K17)-4,MATCH(K$5,Data!$2:$2,0)))</f>
        <v>54.005000000000003</v>
      </c>
      <c r="L17" s="49">
        <f t="shared" si="1"/>
        <v>2.742397290895783E-2</v>
      </c>
      <c r="M17" s="49">
        <f>IF($A17="","",INDEX(Data!$2:$9996,ROW(M17)-4,MATCH(M$5,Data!$2:$2,0)))</f>
        <v>9.3790862799999999E-2</v>
      </c>
      <c r="N17" s="49">
        <f t="shared" si="2"/>
        <v>-9.5985724767587197E-2</v>
      </c>
      <c r="O17" s="53"/>
      <c r="P17" s="62">
        <f>IF($A17="","",INDEX(Data!$2:$9996,ROW(P17)-4,MATCH(P$5,Data!$2:$2,0)))</f>
        <v>451.904</v>
      </c>
      <c r="Q17" s="49">
        <f>IF($A17="","",INDEX(Data!$2:$9996,ROW(Q17)-4,MATCH(Q$5,Data!$2:$2,0)))</f>
        <v>0.39744800860000001</v>
      </c>
      <c r="R17" s="49">
        <f>IF($A17="","",INDEX(Data!$2:$9996,ROW(R17)-4,MATCH(R$5,Data!$2:$2,0)))</f>
        <v>0.212986172</v>
      </c>
      <c r="S17" s="49">
        <f>IF($A17="","",INDEX(Data!$2:$9996,ROW(S17)-4,MATCH(S$5,Data!$2:$2,0)))</f>
        <v>0.20676455599999999</v>
      </c>
      <c r="T17" s="49">
        <f t="shared" si="3"/>
        <v>-8.2048974799321574E-3</v>
      </c>
      <c r="U17" s="49">
        <f>IF($A17="","",INDEX(Data!$2:$9996,ROW(U17)-4,MATCH(U$5,Data!$2:$2,0)))</f>
        <v>3.0697964500000001E-2</v>
      </c>
      <c r="V17" s="43">
        <f>IF($A17="","",INDEX(Data!$2:$9996,ROW(V17)-4,MATCH(V$5,Data!$2:$2,0)))</f>
        <v>4.4724472299999998E-2</v>
      </c>
      <c r="W17" s="53"/>
      <c r="X17" s="55">
        <f>IF($A17="","",INDEX(Data!$2:$9996,ROW(X17)-4,MATCH(X$5,Data!$2:$2,0)))</f>
        <v>42.549618654</v>
      </c>
      <c r="Y17" s="56">
        <f>IF($A17="","",INDEX(Data!$2:$9996,ROW(Y17)-4,MATCH(Y$5,Data!$2:$2,0)))</f>
        <v>63.920825823000001</v>
      </c>
      <c r="Z17" s="56">
        <f>IF($A17="","",INDEX(Data!$2:$9996,ROW(Z17)-4,MATCH(Z$5,Data!$2:$2,0)))</f>
        <v>1.1261899693999999</v>
      </c>
      <c r="AA17" s="56">
        <f>IF($A17="","",INDEX(Data!$2:$9996,ROW(AA17)-4,MATCH(AA$5,Data!$2:$2,0)))</f>
        <v>22.497397138</v>
      </c>
      <c r="AB17" s="53"/>
      <c r="AC17" s="49">
        <f>IF($A17="","",INDEX(Data!$2:$9996,ROW(AC17)-4,MATCH(AC$5,Data!$2:$2,0)))</f>
        <v>0.20676455599999999</v>
      </c>
      <c r="AD17" s="49">
        <f>IF($A17="","",INDEX(Data!$2:$9996,ROW(AD17)-4,MATCH(AD$5,Data!$2:$2,0)))</f>
        <v>2.1438998500000001E-2</v>
      </c>
      <c r="AE17" s="49">
        <f>IF($A17="","",INDEX(Data!$2:$9996,ROW(AE17)-4,MATCH(AE$5,Data!$2:$2,0)))</f>
        <v>0.17512555020000001</v>
      </c>
      <c r="AF17" s="49">
        <f>IF($A17="","",INDEX(Data!$2:$9996,ROW(AF17)-4,MATCH(AF$5,Data!$2:$2,0)))</f>
        <v>3.0854519999999998E-3</v>
      </c>
      <c r="AG17" s="49">
        <f>IF($A17="","",INDEX(Data!$2:$9996,ROW(AG17)-4,MATCH(AG$5,Data!$2:$2,0)))</f>
        <v>-6.1636704E-2</v>
      </c>
      <c r="AH17" s="49">
        <f>IF($A17="","",INDEX(Data!$2:$9996,ROW(AH17)-4,MATCH(AH$5,Data!$2:$2,0)))</f>
        <v>4.5266931599999997E-2</v>
      </c>
      <c r="AI17" s="49">
        <f>IF($A17="","",INDEX(Data!$2:$9996,ROW(AI17)-4,MATCH(AI$5,Data!$2:$2,0)))</f>
        <v>-0.152618169</v>
      </c>
      <c r="AJ17" s="49">
        <f>IF($A17="","",INDEX(Data!$2:$9996,ROW(AJ17)-4,MATCH(AJ$5,Data!$2:$2,0)))</f>
        <v>0</v>
      </c>
      <c r="AK17" s="49">
        <f>IF($A17="","",INDEX(Data!$2:$9996,ROW(AK17)-4,MATCH(AK$5,Data!$2:$2,0)))</f>
        <v>0.18532555749999999</v>
      </c>
      <c r="AL17" s="49">
        <f>IF($A17="","",INDEX(Data!$2:$9996,ROW(AL17)-4,MATCH(AL$5,Data!$2:$2,0)))</f>
        <v>3.0697964500000001E-2</v>
      </c>
      <c r="AM17" s="49">
        <f>IF($A17="","",INDEX(Data!$2:$9996,ROW(AM17)-4,MATCH(AM$5,Data!$2:$2,0)))</f>
        <v>4.4724472299999998E-2</v>
      </c>
      <c r="AN17" s="49">
        <f>IF($A17="","",INDEX(Data!$2:$9996,ROW(AN17)-4,MATCH(AN$5,Data!$2:$2,0)))</f>
        <v>0.1099031207</v>
      </c>
      <c r="AO17" s="53"/>
      <c r="AP17" s="49">
        <f>IF($A17="","",INDEX(Data!$2:$9996,ROW(AP17)-4,MATCH(AP$5,Data!$2:$2,0)))</f>
        <v>0.1255394161</v>
      </c>
      <c r="AQ17" s="49">
        <f>IF($A17="","",INDEX(Data!$2:$9996,ROW(AQ17)-4,MATCH(AQ$5,Data!$2:$2,0)))</f>
        <v>0.13085269469999999</v>
      </c>
      <c r="AR17" s="49">
        <f>IF($A17="","",INDEX(Data!$2:$9996,ROW(AR17)-4,MATCH(AR$5,Data!$2:$2,0)))</f>
        <v>2.6114599299999999E-2</v>
      </c>
      <c r="AS17" s="49">
        <f>IF($A17="","",INDEX(Data!$2:$9996,ROW(AS17)-4,MATCH(AS$5,Data!$2:$2,0)))</f>
        <v>2.9067472E-3</v>
      </c>
      <c r="AT17" s="49">
        <f>IF($A17="","",INDEX(Data!$2:$9996,ROW(AT17)-4,MATCH(AT$5,Data!$2:$2,0)))</f>
        <v>6.0393545600000001E-2</v>
      </c>
      <c r="AU17" s="53"/>
      <c r="AV17" s="49">
        <f>IF($A17="","",INDEX(Data!$2:$9996,ROW(AV17)-4,MATCH(AV$5,Data!$2:$2,0)))</f>
        <v>3.0677969999999998E-16</v>
      </c>
      <c r="AW17" s="49">
        <f>IF($A17="","",INDEX(Data!$2:$9996,ROW(AW17)-4,MATCH(AW$5,Data!$2:$2,0)))</f>
        <v>-1.0504819E-2</v>
      </c>
      <c r="AX17" s="49">
        <f>IF($A17="","",INDEX(Data!$2:$9996,ROW(AX17)-4,MATCH(AX$5,Data!$2:$2,0)))</f>
        <v>0.43001378950000002</v>
      </c>
      <c r="AY17" s="49">
        <f>IF($A17="","",INDEX(Data!$2:$9996,ROW(AY17)-4,MATCH(AY$5,Data!$2:$2,0)))</f>
        <v>2.6114599299999999E-2</v>
      </c>
      <c r="AZ17" s="76">
        <f>IF($A17="","",INDEX(Data!$2:$9996,ROW(AZ17)-4,MATCH(AZ$5,Data!$2:$2,0)))</f>
        <v>1.4099746945</v>
      </c>
    </row>
    <row r="18" spans="1:52" x14ac:dyDescent="0.25">
      <c r="A18" s="19">
        <f t="shared" si="4"/>
        <v>37711</v>
      </c>
      <c r="B18" s="40">
        <f>IF($A18="","",INDEX(Data!$2:$9996,ROW(B18)-4,MATCH(B$5,Data!$2:$2,0)))</f>
        <v>94</v>
      </c>
      <c r="C18" s="41">
        <f>IF($A18="","",INDEX(Data!$2:$9996,ROW(C18)-4,MATCH(C$5,Data!$2:$2,0)))</f>
        <v>0.1393050193</v>
      </c>
      <c r="D18" s="41">
        <f>IF($A18="","",INDEX(Data!$2:$9996,ROW(D18)-4,MATCH(D$5,Data!$2:$2,0)))</f>
        <v>4.2236276400000002E-2</v>
      </c>
      <c r="E18" s="41">
        <f>IF($A18="","",INDEX(Data!$2:$9996,ROW(E18)-4,MATCH(E$5,Data!$2:$2,0)))</f>
        <v>9.5318951999999998E-2</v>
      </c>
      <c r="F18" s="53"/>
      <c r="G18" s="61">
        <f>IF($A18="","",INDEX(Data!$2:$9996,ROW(G18)-4,MATCH(G$5,Data!$2:$2,0)))</f>
        <v>94.276499999999999</v>
      </c>
      <c r="H18" s="52">
        <f t="shared" si="5"/>
        <v>0.24575834456513124</v>
      </c>
      <c r="I18" s="61">
        <f>IF($A18="","",INDEX(Data!$2:$9996,ROW(I18)-4,MATCH(I$5,Data!$2:$2,0)))</f>
        <v>38.173999999999999</v>
      </c>
      <c r="J18" s="52">
        <f t="shared" si="0"/>
        <v>0.17382614310753047</v>
      </c>
      <c r="K18" s="61">
        <f>IF($A18="","",INDEX(Data!$2:$9996,ROW(K18)-4,MATCH(K$5,Data!$2:$2,0)))</f>
        <v>41.790999999999997</v>
      </c>
      <c r="L18" s="52">
        <f t="shared" si="1"/>
        <v>-0.22616424405147681</v>
      </c>
      <c r="M18" s="52">
        <f>IF($A18="","",INDEX(Data!$2:$9996,ROW(M18)-4,MATCH(M$5,Data!$2:$2,0)))</f>
        <v>8.0067013699999995E-2</v>
      </c>
      <c r="N18" s="52">
        <f t="shared" si="2"/>
        <v>-0.14632394553470304</v>
      </c>
      <c r="O18" s="53"/>
      <c r="P18" s="61">
        <f>IF($A18="","",INDEX(Data!$2:$9996,ROW(P18)-4,MATCH(P$5,Data!$2:$2,0)))</f>
        <v>456.33699999999999</v>
      </c>
      <c r="Q18" s="52">
        <f>IF($A18="","",INDEX(Data!$2:$9996,ROW(Q18)-4,MATCH(Q$5,Data!$2:$2,0)))</f>
        <v>0.40006007869999999</v>
      </c>
      <c r="R18" s="52">
        <f>IF($A18="","",INDEX(Data!$2:$9996,ROW(R18)-4,MATCH(R$5,Data!$2:$2,0)))</f>
        <v>0.22748285630000001</v>
      </c>
      <c r="S18" s="52">
        <f>IF($A18="","",INDEX(Data!$2:$9996,ROW(S18)-4,MATCH(S$5,Data!$2:$2,0)))</f>
        <v>0.20923655999999999</v>
      </c>
      <c r="T18" s="52">
        <f t="shared" si="3"/>
        <v>9.8096055799461665E-3</v>
      </c>
      <c r="U18" s="52">
        <f>IF($A18="","",INDEX(Data!$2:$9996,ROW(U18)-4,MATCH(U$5,Data!$2:$2,0)))</f>
        <v>2.6067723800000001E-2</v>
      </c>
      <c r="V18" s="41">
        <f>IF($A18="","",INDEX(Data!$2:$9996,ROW(V18)-4,MATCH(V$5,Data!$2:$2,0)))</f>
        <v>4.4212563699999999E-2</v>
      </c>
      <c r="W18" s="53"/>
      <c r="X18" s="54">
        <f>IF($A18="","",INDEX(Data!$2:$9996,ROW(X18)-4,MATCH(X$5,Data!$2:$2,0)))</f>
        <v>33.513129380000002</v>
      </c>
      <c r="Y18" s="54">
        <f>IF($A18="","",INDEX(Data!$2:$9996,ROW(Y18)-4,MATCH(Y$5,Data!$2:$2,0)))</f>
        <v>58.850061801000003</v>
      </c>
      <c r="Z18" s="54">
        <f>IF($A18="","",INDEX(Data!$2:$9996,ROW(Z18)-4,MATCH(Z$5,Data!$2:$2,0)))</f>
        <v>0.40911629220000001</v>
      </c>
      <c r="AA18" s="54">
        <f>IF($A18="","",INDEX(Data!$2:$9996,ROW(AA18)-4,MATCH(AA$5,Data!$2:$2,0)))</f>
        <v>25.746048714000001</v>
      </c>
      <c r="AB18" s="53"/>
      <c r="AC18" s="52">
        <f>IF($A18="","",INDEX(Data!$2:$9996,ROW(AC18)-4,MATCH(AC$5,Data!$2:$2,0)))</f>
        <v>0.20923655999999999</v>
      </c>
      <c r="AD18" s="52">
        <f>IF($A18="","",INDEX(Data!$2:$9996,ROW(AD18)-4,MATCH(AD$5,Data!$2:$2,0)))</f>
        <v>1.2918165400000001E-2</v>
      </c>
      <c r="AE18" s="52">
        <f>IF($A18="","",INDEX(Data!$2:$9996,ROW(AE18)-4,MATCH(AE$5,Data!$2:$2,0)))</f>
        <v>0.16123304599999999</v>
      </c>
      <c r="AF18" s="52">
        <f>IF($A18="","",INDEX(Data!$2:$9996,ROW(AF18)-4,MATCH(AF$5,Data!$2:$2,0)))</f>
        <v>1.1208666000000001E-3</v>
      </c>
      <c r="AG18" s="52">
        <f>IF($A18="","",INDEX(Data!$2:$9996,ROW(AG18)-4,MATCH(AG$5,Data!$2:$2,0)))</f>
        <v>-7.0537119999999995E-2</v>
      </c>
      <c r="AH18" s="52">
        <f>IF($A18="","",INDEX(Data!$2:$9996,ROW(AH18)-4,MATCH(AH$5,Data!$2:$2,0)))</f>
        <v>4.9964761199999999E-2</v>
      </c>
      <c r="AI18" s="52">
        <f>IF($A18="","",INDEX(Data!$2:$9996,ROW(AI18)-4,MATCH(AI$5,Data!$2:$2,0)))</f>
        <v>-0.14500785999999999</v>
      </c>
      <c r="AJ18" s="52">
        <f>IF($A18="","",INDEX(Data!$2:$9996,ROW(AJ18)-4,MATCH(AJ$5,Data!$2:$2,0)))</f>
        <v>0</v>
      </c>
      <c r="AK18" s="52">
        <f>IF($A18="","",INDEX(Data!$2:$9996,ROW(AK18)-4,MATCH(AK$5,Data!$2:$2,0)))</f>
        <v>0.1963183946</v>
      </c>
      <c r="AL18" s="52">
        <f>IF($A18="","",INDEX(Data!$2:$9996,ROW(AL18)-4,MATCH(AL$5,Data!$2:$2,0)))</f>
        <v>2.6067723800000001E-2</v>
      </c>
      <c r="AM18" s="52">
        <f>IF($A18="","",INDEX(Data!$2:$9996,ROW(AM18)-4,MATCH(AM$5,Data!$2:$2,0)))</f>
        <v>4.4212563699999999E-2</v>
      </c>
      <c r="AN18" s="52">
        <f>IF($A18="","",INDEX(Data!$2:$9996,ROW(AN18)-4,MATCH(AN$5,Data!$2:$2,0)))</f>
        <v>0.12603810709999999</v>
      </c>
      <c r="AO18" s="53"/>
      <c r="AP18" s="52">
        <f>IF($A18="","",INDEX(Data!$2:$9996,ROW(AP18)-4,MATCH(AP$5,Data!$2:$2,0)))</f>
        <v>0.1203606731</v>
      </c>
      <c r="AQ18" s="52">
        <f>IF($A18="","",INDEX(Data!$2:$9996,ROW(AQ18)-4,MATCH(AQ$5,Data!$2:$2,0)))</f>
        <v>0.1393050193</v>
      </c>
      <c r="AR18" s="52">
        <f>IF($A18="","",INDEX(Data!$2:$9996,ROW(AR18)-4,MATCH(AR$5,Data!$2:$2,0)))</f>
        <v>4.2236276400000002E-2</v>
      </c>
      <c r="AS18" s="52">
        <f>IF($A18="","",INDEX(Data!$2:$9996,ROW(AS18)-4,MATCH(AS$5,Data!$2:$2,0)))</f>
        <v>1.8915125999999999E-3</v>
      </c>
      <c r="AT18" s="52">
        <f>IF($A18="","",INDEX(Data!$2:$9996,ROW(AT18)-4,MATCH(AT$5,Data!$2:$2,0)))</f>
        <v>5.0088320899999997E-2</v>
      </c>
      <c r="AU18" s="53"/>
      <c r="AV18" s="52">
        <f>IF($A18="","",INDEX(Data!$2:$9996,ROW(AV18)-4,MATCH(AV$5,Data!$2:$2,0)))</f>
        <v>2.8178027000000001E-3</v>
      </c>
      <c r="AW18" s="52">
        <f>IF($A18="","",INDEX(Data!$2:$9996,ROW(AW18)-4,MATCH(AW$5,Data!$2:$2,0)))</f>
        <v>-3.8057640000000001E-3</v>
      </c>
      <c r="AX18" s="52">
        <f>IF($A18="","",INDEX(Data!$2:$9996,ROW(AX18)-4,MATCH(AX$5,Data!$2:$2,0)))</f>
        <v>0.43182270719999999</v>
      </c>
      <c r="AY18" s="52">
        <f>IF($A18="","",INDEX(Data!$2:$9996,ROW(AY18)-4,MATCH(AY$5,Data!$2:$2,0)))</f>
        <v>4.2236276400000002E-2</v>
      </c>
      <c r="AZ18" s="75">
        <f>IF($A18="","",INDEX(Data!$2:$9996,ROW(AZ18)-4,MATCH(AZ$5,Data!$2:$2,0)))</f>
        <v>2.2044574754999999</v>
      </c>
    </row>
    <row r="19" spans="1:52" x14ac:dyDescent="0.25">
      <c r="A19" s="21">
        <f t="shared" si="4"/>
        <v>37802</v>
      </c>
      <c r="B19" s="42">
        <f>IF($A19="","",INDEX(Data!$2:$9996,ROW(B19)-4,MATCH(B$5,Data!$2:$2,0)))</f>
        <v>93</v>
      </c>
      <c r="C19" s="43">
        <f>IF($A19="","",INDEX(Data!$2:$9996,ROW(C19)-4,MATCH(C$5,Data!$2:$2,0)))</f>
        <v>0.13879167210000001</v>
      </c>
      <c r="D19" s="43">
        <f>IF($A19="","",INDEX(Data!$2:$9996,ROW(D19)-4,MATCH(D$5,Data!$2:$2,0)))</f>
        <v>4.0504995100000003E-2</v>
      </c>
      <c r="E19" s="43">
        <f>IF($A19="","",INDEX(Data!$2:$9996,ROW(E19)-4,MATCH(E$5,Data!$2:$2,0)))</f>
        <v>0.1000576509</v>
      </c>
      <c r="F19" s="53"/>
      <c r="G19" s="62">
        <f>IF($A19="","",INDEX(Data!$2:$9996,ROW(G19)-4,MATCH(G$5,Data!$2:$2,0)))</f>
        <v>107.21299999999999</v>
      </c>
      <c r="H19" s="49">
        <f t="shared" si="5"/>
        <v>0.13721871304089561</v>
      </c>
      <c r="I19" s="62">
        <f>IF($A19="","",INDEX(Data!$2:$9996,ROW(I19)-4,MATCH(I$5,Data!$2:$2,0)))</f>
        <v>51.225999999999999</v>
      </c>
      <c r="J19" s="49">
        <f t="shared" si="0"/>
        <v>0.34190810499292712</v>
      </c>
      <c r="K19" s="62">
        <f>IF($A19="","",INDEX(Data!$2:$9996,ROW(K19)-4,MATCH(K$5,Data!$2:$2,0)))</f>
        <v>35.89</v>
      </c>
      <c r="L19" s="49">
        <f t="shared" si="1"/>
        <v>-0.14120265128855489</v>
      </c>
      <c r="M19" s="49">
        <f>IF($A19="","",INDEX(Data!$2:$9996,ROW(M19)-4,MATCH(M$5,Data!$2:$2,0)))</f>
        <v>7.1067449800000002E-2</v>
      </c>
      <c r="N19" s="49">
        <f t="shared" si="2"/>
        <v>-0.11240039417131395</v>
      </c>
      <c r="O19" s="53"/>
      <c r="P19" s="62">
        <f>IF($A19="","",INDEX(Data!$2:$9996,ROW(P19)-4,MATCH(P$5,Data!$2:$2,0)))</f>
        <v>467.47899999999998</v>
      </c>
      <c r="Q19" s="49">
        <f>IF($A19="","",INDEX(Data!$2:$9996,ROW(Q19)-4,MATCH(Q$5,Data!$2:$2,0)))</f>
        <v>0.41582719239999999</v>
      </c>
      <c r="R19" s="49">
        <f>IF($A19="","",INDEX(Data!$2:$9996,ROW(R19)-4,MATCH(R$5,Data!$2:$2,0)))</f>
        <v>0.23075172320000001</v>
      </c>
      <c r="S19" s="49">
        <f>IF($A19="","",INDEX(Data!$2:$9996,ROW(S19)-4,MATCH(S$5,Data!$2:$2,0)))</f>
        <v>0.2091949726</v>
      </c>
      <c r="T19" s="49">
        <f t="shared" si="3"/>
        <v>2.4416166122843416E-2</v>
      </c>
      <c r="U19" s="49">
        <f>IF($A19="","",INDEX(Data!$2:$9996,ROW(U19)-4,MATCH(U$5,Data!$2:$2,0)))</f>
        <v>2.6221748699999999E-2</v>
      </c>
      <c r="V19" s="43">
        <f>IF($A19="","",INDEX(Data!$2:$9996,ROW(V19)-4,MATCH(V$5,Data!$2:$2,0)))</f>
        <v>4.2843282400000002E-2</v>
      </c>
      <c r="W19" s="53"/>
      <c r="X19" s="55">
        <f>IF($A19="","",INDEX(Data!$2:$9996,ROW(X19)-4,MATCH(X$5,Data!$2:$2,0)))</f>
        <v>31.914880597</v>
      </c>
      <c r="Y19" s="56">
        <f>IF($A19="","",INDEX(Data!$2:$9996,ROW(Y19)-4,MATCH(Y$5,Data!$2:$2,0)))</f>
        <v>57.897110081000001</v>
      </c>
      <c r="Z19" s="56">
        <f>IF($A19="","",INDEX(Data!$2:$9996,ROW(Z19)-4,MATCH(Z$5,Data!$2:$2,0)))</f>
        <v>0</v>
      </c>
      <c r="AA19" s="56">
        <f>IF($A19="","",INDEX(Data!$2:$9996,ROW(AA19)-4,MATCH(AA$5,Data!$2:$2,0)))</f>
        <v>25.982229485000001</v>
      </c>
      <c r="AB19" s="53"/>
      <c r="AC19" s="49">
        <f>IF($A19="","",INDEX(Data!$2:$9996,ROW(AC19)-4,MATCH(AC$5,Data!$2:$2,0)))</f>
        <v>0.2091949726</v>
      </c>
      <c r="AD19" s="49">
        <f>IF($A19="","",INDEX(Data!$2:$9996,ROW(AD19)-4,MATCH(AD$5,Data!$2:$2,0)))</f>
        <v>2.9682182E-3</v>
      </c>
      <c r="AE19" s="49">
        <f>IF($A19="","",INDEX(Data!$2:$9996,ROW(AE19)-4,MATCH(AE$5,Data!$2:$2,0)))</f>
        <v>0.15862221939999999</v>
      </c>
      <c r="AF19" s="49">
        <f>IF($A19="","",INDEX(Data!$2:$9996,ROW(AF19)-4,MATCH(AF$5,Data!$2:$2,0)))</f>
        <v>0</v>
      </c>
      <c r="AG19" s="49">
        <f>IF($A19="","",INDEX(Data!$2:$9996,ROW(AG19)-4,MATCH(AG$5,Data!$2:$2,0)))</f>
        <v>-7.1184189999999994E-2</v>
      </c>
      <c r="AH19" s="49">
        <f>IF($A19="","",INDEX(Data!$2:$9996,ROW(AH19)-4,MATCH(AH$5,Data!$2:$2,0)))</f>
        <v>4.82608858E-2</v>
      </c>
      <c r="AI19" s="49">
        <f>IF($A19="","",INDEX(Data!$2:$9996,ROW(AI19)-4,MATCH(AI$5,Data!$2:$2,0)))</f>
        <v>-0.12926309799999999</v>
      </c>
      <c r="AJ19" s="49">
        <f>IF($A19="","",INDEX(Data!$2:$9996,ROW(AJ19)-4,MATCH(AJ$5,Data!$2:$2,0)))</f>
        <v>0</v>
      </c>
      <c r="AK19" s="49">
        <f>IF($A19="","",INDEX(Data!$2:$9996,ROW(AK19)-4,MATCH(AK$5,Data!$2:$2,0)))</f>
        <v>0.20622675439999999</v>
      </c>
      <c r="AL19" s="49">
        <f>IF($A19="","",INDEX(Data!$2:$9996,ROW(AL19)-4,MATCH(AL$5,Data!$2:$2,0)))</f>
        <v>2.6221748699999999E-2</v>
      </c>
      <c r="AM19" s="49">
        <f>IF($A19="","",INDEX(Data!$2:$9996,ROW(AM19)-4,MATCH(AM$5,Data!$2:$2,0)))</f>
        <v>4.2843282400000002E-2</v>
      </c>
      <c r="AN19" s="49">
        <f>IF($A19="","",INDEX(Data!$2:$9996,ROW(AN19)-4,MATCH(AN$5,Data!$2:$2,0)))</f>
        <v>0.13716172330000001</v>
      </c>
      <c r="AO19" s="53"/>
      <c r="AP19" s="49">
        <f>IF($A19="","",INDEX(Data!$2:$9996,ROW(AP19)-4,MATCH(AP$5,Data!$2:$2,0)))</f>
        <v>0.1168088632</v>
      </c>
      <c r="AQ19" s="49">
        <f>IF($A19="","",INDEX(Data!$2:$9996,ROW(AQ19)-4,MATCH(AQ$5,Data!$2:$2,0)))</f>
        <v>0.13879167210000001</v>
      </c>
      <c r="AR19" s="49">
        <f>IF($A19="","",INDEX(Data!$2:$9996,ROW(AR19)-4,MATCH(AR$5,Data!$2:$2,0)))</f>
        <v>4.0504995100000003E-2</v>
      </c>
      <c r="AS19" s="49">
        <f>IF($A19="","",INDEX(Data!$2:$9996,ROW(AS19)-4,MATCH(AS$5,Data!$2:$2,0)))</f>
        <v>1.2723782000000001E-3</v>
      </c>
      <c r="AT19" s="49">
        <f>IF($A19="","",INDEX(Data!$2:$9996,ROW(AT19)-4,MATCH(AT$5,Data!$2:$2,0)))</f>
        <v>7.3822771499999995E-2</v>
      </c>
      <c r="AU19" s="53"/>
      <c r="AV19" s="49">
        <f>IF($A19="","",INDEX(Data!$2:$9996,ROW(AV19)-4,MATCH(AV$5,Data!$2:$2,0)))</f>
        <v>3.8131599999999998E-4</v>
      </c>
      <c r="AW19" s="49">
        <f>IF($A19="","",INDEX(Data!$2:$9996,ROW(AW19)-4,MATCH(AW$5,Data!$2:$2,0)))</f>
        <v>-4.9105899999999996E-4</v>
      </c>
      <c r="AX19" s="49">
        <f>IF($A19="","",INDEX(Data!$2:$9996,ROW(AX19)-4,MATCH(AX$5,Data!$2:$2,0)))</f>
        <v>0.41763979579999999</v>
      </c>
      <c r="AY19" s="49">
        <f>IF($A19="","",INDEX(Data!$2:$9996,ROW(AY19)-4,MATCH(AY$5,Data!$2:$2,0)))</f>
        <v>4.0504995100000003E-2</v>
      </c>
      <c r="AZ19" s="76">
        <f>IF($A19="","",INDEX(Data!$2:$9996,ROW(AZ19)-4,MATCH(AZ$5,Data!$2:$2,0)))</f>
        <v>2.2211852644999999</v>
      </c>
    </row>
    <row r="20" spans="1:52" x14ac:dyDescent="0.25">
      <c r="A20" s="19">
        <f t="shared" si="4"/>
        <v>37894</v>
      </c>
      <c r="B20" s="40">
        <f>IF($A20="","",INDEX(Data!$2:$9996,ROW(B20)-4,MATCH(B$5,Data!$2:$2,0)))</f>
        <v>90</v>
      </c>
      <c r="C20" s="41">
        <f>IF($A20="","",INDEX(Data!$2:$9996,ROW(C20)-4,MATCH(C$5,Data!$2:$2,0)))</f>
        <v>0.14055172939999999</v>
      </c>
      <c r="D20" s="41">
        <f>IF($A20="","",INDEX(Data!$2:$9996,ROW(D20)-4,MATCH(D$5,Data!$2:$2,0)))</f>
        <v>4.0380929599999997E-2</v>
      </c>
      <c r="E20" s="41">
        <f>IF($A20="","",INDEX(Data!$2:$9996,ROW(E20)-4,MATCH(E$5,Data!$2:$2,0)))</f>
        <v>9.4745733200000001E-2</v>
      </c>
      <c r="F20" s="53"/>
      <c r="G20" s="61">
        <f>IF($A20="","",INDEX(Data!$2:$9996,ROW(G20)-4,MATCH(G$5,Data!$2:$2,0)))</f>
        <v>101.7895</v>
      </c>
      <c r="H20" s="52">
        <f t="shared" si="5"/>
        <v>-5.0586216223778742E-2</v>
      </c>
      <c r="I20" s="61">
        <f>IF($A20="","",INDEX(Data!$2:$9996,ROW(I20)-4,MATCH(I$5,Data!$2:$2,0)))</f>
        <v>48.518500000000003</v>
      </c>
      <c r="J20" s="52">
        <f t="shared" si="0"/>
        <v>-5.2854019443251396E-2</v>
      </c>
      <c r="K20" s="61">
        <f>IF($A20="","",INDEX(Data!$2:$9996,ROW(K20)-4,MATCH(K$5,Data!$2:$2,0)))</f>
        <v>39.625</v>
      </c>
      <c r="L20" s="52">
        <f t="shared" si="1"/>
        <v>0.10406798551128446</v>
      </c>
      <c r="M20" s="52">
        <f>IF($A20="","",INDEX(Data!$2:$9996,ROW(M20)-4,MATCH(M$5,Data!$2:$2,0)))</f>
        <v>6.6494174899999994E-2</v>
      </c>
      <c r="N20" s="52">
        <f t="shared" si="2"/>
        <v>-6.4351189086849822E-2</v>
      </c>
      <c r="O20" s="53"/>
      <c r="P20" s="61">
        <f>IF($A20="","",INDEX(Data!$2:$9996,ROW(P20)-4,MATCH(P$5,Data!$2:$2,0)))</f>
        <v>474.74200000000002</v>
      </c>
      <c r="Q20" s="52">
        <f>IF($A20="","",INDEX(Data!$2:$9996,ROW(Q20)-4,MATCH(Q$5,Data!$2:$2,0)))</f>
        <v>0.42395050979999999</v>
      </c>
      <c r="R20" s="52">
        <f>IF($A20="","",INDEX(Data!$2:$9996,ROW(R20)-4,MATCH(R$5,Data!$2:$2,0)))</f>
        <v>0.2330334319</v>
      </c>
      <c r="S20" s="52">
        <f>IF($A20="","",INDEX(Data!$2:$9996,ROW(S20)-4,MATCH(S$5,Data!$2:$2,0)))</f>
        <v>0.20350950719999999</v>
      </c>
      <c r="T20" s="52">
        <f t="shared" si="3"/>
        <v>1.5536526774464808E-2</v>
      </c>
      <c r="U20" s="52">
        <f>IF($A20="","",INDEX(Data!$2:$9996,ROW(U20)-4,MATCH(U$5,Data!$2:$2,0)))</f>
        <v>2.7411848999999999E-2</v>
      </c>
      <c r="V20" s="41">
        <f>IF($A20="","",INDEX(Data!$2:$9996,ROW(V20)-4,MATCH(V$5,Data!$2:$2,0)))</f>
        <v>4.0280928399999999E-2</v>
      </c>
      <c r="W20" s="53"/>
      <c r="X20" s="54">
        <f>IF($A20="","",INDEX(Data!$2:$9996,ROW(X20)-4,MATCH(X$5,Data!$2:$2,0)))</f>
        <v>34.862888908000002</v>
      </c>
      <c r="Y20" s="54">
        <f>IF($A20="","",INDEX(Data!$2:$9996,ROW(Y20)-4,MATCH(Y$5,Data!$2:$2,0)))</f>
        <v>57.302910181000001</v>
      </c>
      <c r="Z20" s="54">
        <f>IF($A20="","",INDEX(Data!$2:$9996,ROW(Z20)-4,MATCH(Z$5,Data!$2:$2,0)))</f>
        <v>0.65677511759999996</v>
      </c>
      <c r="AA20" s="54">
        <f>IF($A20="","",INDEX(Data!$2:$9996,ROW(AA20)-4,MATCH(AA$5,Data!$2:$2,0)))</f>
        <v>23.096796391000002</v>
      </c>
      <c r="AB20" s="53"/>
      <c r="AC20" s="52">
        <f>IF($A20="","",INDEX(Data!$2:$9996,ROW(AC20)-4,MATCH(AC$5,Data!$2:$2,0)))</f>
        <v>0.20350950719999999</v>
      </c>
      <c r="AD20" s="52">
        <f>IF($A20="","",INDEX(Data!$2:$9996,ROW(AD20)-4,MATCH(AD$5,Data!$2:$2,0)))</f>
        <v>7.2302310999999998E-3</v>
      </c>
      <c r="AE20" s="52">
        <f>IF($A20="","",INDEX(Data!$2:$9996,ROW(AE20)-4,MATCH(AE$5,Data!$2:$2,0)))</f>
        <v>0.1569942745</v>
      </c>
      <c r="AF20" s="52">
        <f>IF($A20="","",INDEX(Data!$2:$9996,ROW(AF20)-4,MATCH(AF$5,Data!$2:$2,0)))</f>
        <v>1.7993839E-3</v>
      </c>
      <c r="AG20" s="52">
        <f>IF($A20="","",INDEX(Data!$2:$9996,ROW(AG20)-4,MATCH(AG$5,Data!$2:$2,0)))</f>
        <v>-6.3278894000000002E-2</v>
      </c>
      <c r="AH20" s="52">
        <f>IF($A20="","",INDEX(Data!$2:$9996,ROW(AH20)-4,MATCH(AH$5,Data!$2:$2,0)))</f>
        <v>4.9893793800000003E-2</v>
      </c>
      <c r="AI20" s="52">
        <f>IF($A20="","",INDEX(Data!$2:$9996,ROW(AI20)-4,MATCH(AI$5,Data!$2:$2,0)))</f>
        <v>-0.134404734</v>
      </c>
      <c r="AJ20" s="52">
        <f>IF($A20="","",INDEX(Data!$2:$9996,ROW(AJ20)-4,MATCH(AJ$5,Data!$2:$2,0)))</f>
        <v>0</v>
      </c>
      <c r="AK20" s="52">
        <f>IF($A20="","",INDEX(Data!$2:$9996,ROW(AK20)-4,MATCH(AK$5,Data!$2:$2,0)))</f>
        <v>0.19627927610000001</v>
      </c>
      <c r="AL20" s="52">
        <f>IF($A20="","",INDEX(Data!$2:$9996,ROW(AL20)-4,MATCH(AL$5,Data!$2:$2,0)))</f>
        <v>2.7411848999999999E-2</v>
      </c>
      <c r="AM20" s="52">
        <f>IF($A20="","",INDEX(Data!$2:$9996,ROW(AM20)-4,MATCH(AM$5,Data!$2:$2,0)))</f>
        <v>4.0280928399999999E-2</v>
      </c>
      <c r="AN20" s="52">
        <f>IF($A20="","",INDEX(Data!$2:$9996,ROW(AN20)-4,MATCH(AN$5,Data!$2:$2,0)))</f>
        <v>0.1285864988</v>
      </c>
      <c r="AO20" s="53"/>
      <c r="AP20" s="52">
        <f>IF($A20="","",INDEX(Data!$2:$9996,ROW(AP20)-4,MATCH(AP$5,Data!$2:$2,0)))</f>
        <v>0.1055590341</v>
      </c>
      <c r="AQ20" s="52">
        <f>IF($A20="","",INDEX(Data!$2:$9996,ROW(AQ20)-4,MATCH(AQ$5,Data!$2:$2,0)))</f>
        <v>0.14055172939999999</v>
      </c>
      <c r="AR20" s="52">
        <f>IF($A20="","",INDEX(Data!$2:$9996,ROW(AR20)-4,MATCH(AR$5,Data!$2:$2,0)))</f>
        <v>4.0380929599999997E-2</v>
      </c>
      <c r="AS20" s="52">
        <f>IF($A20="","",INDEX(Data!$2:$9996,ROW(AS20)-4,MATCH(AS$5,Data!$2:$2,0)))</f>
        <v>6.0655500000000005E-4</v>
      </c>
      <c r="AT20" s="52">
        <f>IF($A20="","",INDEX(Data!$2:$9996,ROW(AT20)-4,MATCH(AT$5,Data!$2:$2,0)))</f>
        <v>7.8943859000000005E-2</v>
      </c>
      <c r="AU20" s="53"/>
      <c r="AV20" s="52">
        <f>IF($A20="","",INDEX(Data!$2:$9996,ROW(AV20)-4,MATCH(AV$5,Data!$2:$2,0)))</f>
        <v>5.052972E-4</v>
      </c>
      <c r="AW20" s="52">
        <f>IF($A20="","",INDEX(Data!$2:$9996,ROW(AW20)-4,MATCH(AW$5,Data!$2:$2,0)))</f>
        <v>6.3181562999999998E-3</v>
      </c>
      <c r="AX20" s="52">
        <f>IF($A20="","",INDEX(Data!$2:$9996,ROW(AX20)-4,MATCH(AX$5,Data!$2:$2,0)))</f>
        <v>0.42896185640000001</v>
      </c>
      <c r="AY20" s="52">
        <f>IF($A20="","",INDEX(Data!$2:$9996,ROW(AY20)-4,MATCH(AY$5,Data!$2:$2,0)))</f>
        <v>4.0380929599999997E-2</v>
      </c>
      <c r="AZ20" s="75">
        <f>IF($A20="","",INDEX(Data!$2:$9996,ROW(AZ20)-4,MATCH(AZ$5,Data!$2:$2,0)))</f>
        <v>2.2791872265999999</v>
      </c>
    </row>
    <row r="21" spans="1:52" x14ac:dyDescent="0.25">
      <c r="A21" s="21">
        <f t="shared" si="4"/>
        <v>37986</v>
      </c>
      <c r="B21" s="42">
        <f>IF($A21="","",INDEX(Data!$2:$9996,ROW(B21)-4,MATCH(B$5,Data!$2:$2,0)))</f>
        <v>88</v>
      </c>
      <c r="C21" s="43">
        <f>IF($A21="","",INDEX(Data!$2:$9996,ROW(C21)-4,MATCH(C$5,Data!$2:$2,0)))</f>
        <v>0.16262005909999999</v>
      </c>
      <c r="D21" s="43">
        <f>IF($A21="","",INDEX(Data!$2:$9996,ROW(D21)-4,MATCH(D$5,Data!$2:$2,0)))</f>
        <v>4.4957591599999999E-2</v>
      </c>
      <c r="E21" s="43">
        <f>IF($A21="","",INDEX(Data!$2:$9996,ROW(E21)-4,MATCH(E$5,Data!$2:$2,0)))</f>
        <v>0.1058991546</v>
      </c>
      <c r="F21" s="53"/>
      <c r="G21" s="62">
        <f>IF($A21="","",INDEX(Data!$2:$9996,ROW(G21)-4,MATCH(G$5,Data!$2:$2,0)))</f>
        <v>121.155</v>
      </c>
      <c r="H21" s="49">
        <f t="shared" si="5"/>
        <v>0.19025046787733504</v>
      </c>
      <c r="I21" s="62">
        <f>IF($A21="","",INDEX(Data!$2:$9996,ROW(I21)-4,MATCH(I$5,Data!$2:$2,0)))</f>
        <v>49.966500000000003</v>
      </c>
      <c r="J21" s="49">
        <f t="shared" si="0"/>
        <v>2.9844286200109243E-2</v>
      </c>
      <c r="K21" s="62">
        <f>IF($A21="","",INDEX(Data!$2:$9996,ROW(K21)-4,MATCH(K$5,Data!$2:$2,0)))</f>
        <v>62.756</v>
      </c>
      <c r="L21" s="49">
        <f t="shared" si="1"/>
        <v>0.58374763406940067</v>
      </c>
      <c r="M21" s="49">
        <f>IF($A21="","",INDEX(Data!$2:$9996,ROW(M21)-4,MATCH(M$5,Data!$2:$2,0)))</f>
        <v>8.3431229199999998E-2</v>
      </c>
      <c r="N21" s="49">
        <f t="shared" si="2"/>
        <v>0.25471485773710995</v>
      </c>
      <c r="O21" s="53"/>
      <c r="P21" s="62">
        <f>IF($A21="","",INDEX(Data!$2:$9996,ROW(P21)-4,MATCH(P$5,Data!$2:$2,0)))</f>
        <v>467.93450000000001</v>
      </c>
      <c r="Q21" s="49">
        <f>IF($A21="","",INDEX(Data!$2:$9996,ROW(Q21)-4,MATCH(Q$5,Data!$2:$2,0)))</f>
        <v>0.4243229651</v>
      </c>
      <c r="R21" s="49">
        <f>IF($A21="","",INDEX(Data!$2:$9996,ROW(R21)-4,MATCH(R$5,Data!$2:$2,0)))</f>
        <v>0.2204003256</v>
      </c>
      <c r="S21" s="49">
        <f>IF($A21="","",INDEX(Data!$2:$9996,ROW(S21)-4,MATCH(S$5,Data!$2:$2,0)))</f>
        <v>0.22202227869999999</v>
      </c>
      <c r="T21" s="49">
        <f t="shared" si="3"/>
        <v>-1.4339367488025084E-2</v>
      </c>
      <c r="U21" s="49">
        <f>IF($A21="","",INDEX(Data!$2:$9996,ROW(U21)-4,MATCH(U$5,Data!$2:$2,0)))</f>
        <v>3.0513867699999999E-2</v>
      </c>
      <c r="V21" s="43">
        <f>IF($A21="","",INDEX(Data!$2:$9996,ROW(V21)-4,MATCH(V$5,Data!$2:$2,0)))</f>
        <v>3.96474593E-2</v>
      </c>
      <c r="W21" s="53"/>
      <c r="X21" s="55">
        <f>IF($A21="","",INDEX(Data!$2:$9996,ROW(X21)-4,MATCH(X$5,Data!$2:$2,0)))</f>
        <v>46.656088633000003</v>
      </c>
      <c r="Y21" s="56">
        <f>IF($A21="","",INDEX(Data!$2:$9996,ROW(Y21)-4,MATCH(Y$5,Data!$2:$2,0)))</f>
        <v>65.920861277</v>
      </c>
      <c r="Z21" s="56">
        <f>IF($A21="","",INDEX(Data!$2:$9996,ROW(Z21)-4,MATCH(Z$5,Data!$2:$2,0)))</f>
        <v>0.93693035489999998</v>
      </c>
      <c r="AA21" s="56">
        <f>IF($A21="","",INDEX(Data!$2:$9996,ROW(AA21)-4,MATCH(AA$5,Data!$2:$2,0)))</f>
        <v>20.201702998999998</v>
      </c>
      <c r="AB21" s="53"/>
      <c r="AC21" s="49">
        <f>IF($A21="","",INDEX(Data!$2:$9996,ROW(AC21)-4,MATCH(AC$5,Data!$2:$2,0)))</f>
        <v>0.22202227869999999</v>
      </c>
      <c r="AD21" s="49">
        <f>IF($A21="","",INDEX(Data!$2:$9996,ROW(AD21)-4,MATCH(AD$5,Data!$2:$2,0)))</f>
        <v>-1.4657422999999999E-2</v>
      </c>
      <c r="AE21" s="49">
        <f>IF($A21="","",INDEX(Data!$2:$9996,ROW(AE21)-4,MATCH(AE$5,Data!$2:$2,0)))</f>
        <v>0.1806050994</v>
      </c>
      <c r="AF21" s="49">
        <f>IF($A21="","",INDEX(Data!$2:$9996,ROW(AF21)-4,MATCH(AF$5,Data!$2:$2,0)))</f>
        <v>2.5669324999999998E-3</v>
      </c>
      <c r="AG21" s="49">
        <f>IF($A21="","",INDEX(Data!$2:$9996,ROW(AG21)-4,MATCH(AG$5,Data!$2:$2,0)))</f>
        <v>-5.5347132E-2</v>
      </c>
      <c r="AH21" s="49">
        <f>IF($A21="","",INDEX(Data!$2:$9996,ROW(AH21)-4,MATCH(AH$5,Data!$2:$2,0)))</f>
        <v>5.3006287300000003E-2</v>
      </c>
      <c r="AI21" s="49">
        <f>IF($A21="","",INDEX(Data!$2:$9996,ROW(AI21)-4,MATCH(AI$5,Data!$2:$2,0)))</f>
        <v>-0.15527237099999999</v>
      </c>
      <c r="AJ21" s="49">
        <f>IF($A21="","",INDEX(Data!$2:$9996,ROW(AJ21)-4,MATCH(AJ$5,Data!$2:$2,0)))</f>
        <v>-1.5683242999999999E-2</v>
      </c>
      <c r="AK21" s="49">
        <f>IF($A21="","",INDEX(Data!$2:$9996,ROW(AK21)-4,MATCH(AK$5,Data!$2:$2,0)))</f>
        <v>0.23667970129999999</v>
      </c>
      <c r="AL21" s="49">
        <f>IF($A21="","",INDEX(Data!$2:$9996,ROW(AL21)-4,MATCH(AL$5,Data!$2:$2,0)))</f>
        <v>3.0513867699999999E-2</v>
      </c>
      <c r="AM21" s="49">
        <f>IF($A21="","",INDEX(Data!$2:$9996,ROW(AM21)-4,MATCH(AM$5,Data!$2:$2,0)))</f>
        <v>3.96474593E-2</v>
      </c>
      <c r="AN21" s="49">
        <f>IF($A21="","",INDEX(Data!$2:$9996,ROW(AN21)-4,MATCH(AN$5,Data!$2:$2,0)))</f>
        <v>0.16651837429999999</v>
      </c>
      <c r="AO21" s="53"/>
      <c r="AP21" s="49">
        <f>IF($A21="","",INDEX(Data!$2:$9996,ROW(AP21)-4,MATCH(AP$5,Data!$2:$2,0)))</f>
        <v>0.117403805</v>
      </c>
      <c r="AQ21" s="49">
        <f>IF($A21="","",INDEX(Data!$2:$9996,ROW(AQ21)-4,MATCH(AQ$5,Data!$2:$2,0)))</f>
        <v>0.16262005909999999</v>
      </c>
      <c r="AR21" s="49">
        <f>IF($A21="","",INDEX(Data!$2:$9996,ROW(AR21)-4,MATCH(AR$5,Data!$2:$2,0)))</f>
        <v>4.4957591599999999E-2</v>
      </c>
      <c r="AS21" s="49">
        <f>IF($A21="","",INDEX(Data!$2:$9996,ROW(AS21)-4,MATCH(AS$5,Data!$2:$2,0)))</f>
        <v>1.1400369999999999E-4</v>
      </c>
      <c r="AT21" s="49">
        <f>IF($A21="","",INDEX(Data!$2:$9996,ROW(AT21)-4,MATCH(AT$5,Data!$2:$2,0)))</f>
        <v>8.0248082499999998E-2</v>
      </c>
      <c r="AU21" s="53"/>
      <c r="AV21" s="49">
        <f>IF($A21="","",INDEX(Data!$2:$9996,ROW(AV21)-4,MATCH(AV$5,Data!$2:$2,0)))</f>
        <v>3.0192590000000002E-4</v>
      </c>
      <c r="AW21" s="49">
        <f>IF($A21="","",INDEX(Data!$2:$9996,ROW(AW21)-4,MATCH(AW$5,Data!$2:$2,0)))</f>
        <v>5.9463663000000003E-3</v>
      </c>
      <c r="AX21" s="49">
        <f>IF($A21="","",INDEX(Data!$2:$9996,ROW(AX21)-4,MATCH(AX$5,Data!$2:$2,0)))</f>
        <v>0.41628714179999998</v>
      </c>
      <c r="AY21" s="49">
        <f>IF($A21="","",INDEX(Data!$2:$9996,ROW(AY21)-4,MATCH(AY$5,Data!$2:$2,0)))</f>
        <v>4.4957591599999999E-2</v>
      </c>
      <c r="AZ21" s="76">
        <f>IF($A21="","",INDEX(Data!$2:$9996,ROW(AZ21)-4,MATCH(AZ$5,Data!$2:$2,0)))</f>
        <v>2.2394568841</v>
      </c>
    </row>
    <row r="22" spans="1:52" x14ac:dyDescent="0.25">
      <c r="A22" s="19">
        <f t="shared" si="4"/>
        <v>38077</v>
      </c>
      <c r="B22" s="40">
        <f>IF($A22="","",INDEX(Data!$2:$9996,ROW(B22)-4,MATCH(B$5,Data!$2:$2,0)))</f>
        <v>86</v>
      </c>
      <c r="C22" s="41">
        <f>IF($A22="","",INDEX(Data!$2:$9996,ROW(C22)-4,MATCH(C$5,Data!$2:$2,0)))</f>
        <v>0.1634649785</v>
      </c>
      <c r="D22" s="41">
        <f>IF($A22="","",INDEX(Data!$2:$9996,ROW(D22)-4,MATCH(D$5,Data!$2:$2,0)))</f>
        <v>4.6877912899999999E-2</v>
      </c>
      <c r="E22" s="41">
        <f>IF($A22="","",INDEX(Data!$2:$9996,ROW(E22)-4,MATCH(E$5,Data!$2:$2,0)))</f>
        <v>0.1045457838</v>
      </c>
      <c r="F22" s="53"/>
      <c r="G22" s="61">
        <f>IF($A22="","",INDEX(Data!$2:$9996,ROW(G22)-4,MATCH(G$5,Data!$2:$2,0)))</f>
        <v>103.054</v>
      </c>
      <c r="H22" s="52">
        <f t="shared" si="5"/>
        <v>-0.14940365647311293</v>
      </c>
      <c r="I22" s="61">
        <f>IF($A22="","",INDEX(Data!$2:$9996,ROW(I22)-4,MATCH(I$5,Data!$2:$2,0)))</f>
        <v>55.988500000000002</v>
      </c>
      <c r="J22" s="52">
        <f t="shared" si="0"/>
        <v>0.12052074890176415</v>
      </c>
      <c r="K22" s="61">
        <f>IF($A22="","",INDEX(Data!$2:$9996,ROW(K22)-4,MATCH(K$5,Data!$2:$2,0)))</f>
        <v>73.537999999999997</v>
      </c>
      <c r="L22" s="52">
        <f t="shared" si="1"/>
        <v>0.17180827331251189</v>
      </c>
      <c r="M22" s="52">
        <f>IF($A22="","",INDEX(Data!$2:$9996,ROW(M22)-4,MATCH(M$5,Data!$2:$2,0)))</f>
        <v>8.3885377299999994E-2</v>
      </c>
      <c r="N22" s="52">
        <f t="shared" si="2"/>
        <v>5.4433825841318879E-3</v>
      </c>
      <c r="O22" s="53"/>
      <c r="P22" s="61">
        <f>IF($A22="","",INDEX(Data!$2:$9996,ROW(P22)-4,MATCH(P$5,Data!$2:$2,0)))</f>
        <v>469.36399999999998</v>
      </c>
      <c r="Q22" s="52">
        <f>IF($A22="","",INDEX(Data!$2:$9996,ROW(Q22)-4,MATCH(Q$5,Data!$2:$2,0)))</f>
        <v>0.43681133719999998</v>
      </c>
      <c r="R22" s="52">
        <f>IF($A22="","",INDEX(Data!$2:$9996,ROW(R22)-4,MATCH(R$5,Data!$2:$2,0)))</f>
        <v>0.23681257350000001</v>
      </c>
      <c r="S22" s="52">
        <f>IF($A22="","",INDEX(Data!$2:$9996,ROW(S22)-4,MATCH(S$5,Data!$2:$2,0)))</f>
        <v>0.21445212590000001</v>
      </c>
      <c r="T22" s="52">
        <f t="shared" si="3"/>
        <v>3.0549147369983657E-3</v>
      </c>
      <c r="U22" s="52">
        <f>IF($A22="","",INDEX(Data!$2:$9996,ROW(U22)-4,MATCH(U$5,Data!$2:$2,0)))</f>
        <v>3.70439132E-2</v>
      </c>
      <c r="V22" s="41">
        <f>IF($A22="","",INDEX(Data!$2:$9996,ROW(V22)-4,MATCH(V$5,Data!$2:$2,0)))</f>
        <v>3.91122655E-2</v>
      </c>
      <c r="W22" s="53"/>
      <c r="X22" s="54">
        <f>IF($A22="","",INDEX(Data!$2:$9996,ROW(X22)-4,MATCH(X$5,Data!$2:$2,0)))</f>
        <v>36.591747830999999</v>
      </c>
      <c r="Y22" s="54">
        <f>IF($A22="","",INDEX(Data!$2:$9996,ROW(Y22)-4,MATCH(Y$5,Data!$2:$2,0)))</f>
        <v>57.788346249</v>
      </c>
      <c r="Z22" s="54">
        <f>IF($A22="","",INDEX(Data!$2:$9996,ROW(Z22)-4,MATCH(Z$5,Data!$2:$2,0)))</f>
        <v>0.3505851163</v>
      </c>
      <c r="AA22" s="54">
        <f>IF($A22="","",INDEX(Data!$2:$9996,ROW(AA22)-4,MATCH(AA$5,Data!$2:$2,0)))</f>
        <v>21.547183533999998</v>
      </c>
      <c r="AB22" s="53"/>
      <c r="AC22" s="52">
        <f>IF($A22="","",INDEX(Data!$2:$9996,ROW(AC22)-4,MATCH(AC$5,Data!$2:$2,0)))</f>
        <v>0.21445212590000001</v>
      </c>
      <c r="AD22" s="52">
        <f>IF($A22="","",INDEX(Data!$2:$9996,ROW(AD22)-4,MATCH(AD$5,Data!$2:$2,0)))</f>
        <v>-2.8449223999999999E-2</v>
      </c>
      <c r="AE22" s="52">
        <f>IF($A22="","",INDEX(Data!$2:$9996,ROW(AE22)-4,MATCH(AE$5,Data!$2:$2,0)))</f>
        <v>0.1583242363</v>
      </c>
      <c r="AF22" s="52">
        <f>IF($A22="","",INDEX(Data!$2:$9996,ROW(AF22)-4,MATCH(AF$5,Data!$2:$2,0)))</f>
        <v>9.6050720000000005E-4</v>
      </c>
      <c r="AG22" s="52">
        <f>IF($A22="","",INDEX(Data!$2:$9996,ROW(AG22)-4,MATCH(AG$5,Data!$2:$2,0)))</f>
        <v>-5.9033380000000003E-2</v>
      </c>
      <c r="AH22" s="52">
        <f>IF($A22="","",INDEX(Data!$2:$9996,ROW(AH22)-4,MATCH(AH$5,Data!$2:$2,0)))</f>
        <v>4.4028649400000001E-2</v>
      </c>
      <c r="AI22" s="52">
        <f>IF($A22="","",INDEX(Data!$2:$9996,ROW(AI22)-4,MATCH(AI$5,Data!$2:$2,0)))</f>
        <v>-0.14687309900000001</v>
      </c>
      <c r="AJ22" s="52">
        <f>IF($A22="","",INDEX(Data!$2:$9996,ROW(AJ22)-4,MATCH(AJ$5,Data!$2:$2,0)))</f>
        <v>-1.7370757000000001E-2</v>
      </c>
      <c r="AK22" s="52">
        <f>IF($A22="","",INDEX(Data!$2:$9996,ROW(AK22)-4,MATCH(AK$5,Data!$2:$2,0)))</f>
        <v>0.24290135030000001</v>
      </c>
      <c r="AL22" s="52">
        <f>IF($A22="","",INDEX(Data!$2:$9996,ROW(AL22)-4,MATCH(AL$5,Data!$2:$2,0)))</f>
        <v>3.70439132E-2</v>
      </c>
      <c r="AM22" s="52">
        <f>IF($A22="","",INDEX(Data!$2:$9996,ROW(AM22)-4,MATCH(AM$5,Data!$2:$2,0)))</f>
        <v>3.91122655E-2</v>
      </c>
      <c r="AN22" s="52">
        <f>IF($A22="","",INDEX(Data!$2:$9996,ROW(AN22)-4,MATCH(AN$5,Data!$2:$2,0)))</f>
        <v>0.16674517159999999</v>
      </c>
      <c r="AO22" s="53"/>
      <c r="AP22" s="52">
        <f>IF($A22="","",INDEX(Data!$2:$9996,ROW(AP22)-4,MATCH(AP$5,Data!$2:$2,0)))</f>
        <v>0.1168025843</v>
      </c>
      <c r="AQ22" s="52">
        <f>IF($A22="","",INDEX(Data!$2:$9996,ROW(AQ22)-4,MATCH(AQ$5,Data!$2:$2,0)))</f>
        <v>0.1634649785</v>
      </c>
      <c r="AR22" s="52">
        <f>IF($A22="","",INDEX(Data!$2:$9996,ROW(AR22)-4,MATCH(AR$5,Data!$2:$2,0)))</f>
        <v>4.6877912899999999E-2</v>
      </c>
      <c r="AS22" s="52">
        <f>IF($A22="","",INDEX(Data!$2:$9996,ROW(AS22)-4,MATCH(AS$5,Data!$2:$2,0)))</f>
        <v>3.2831560000000002E-4</v>
      </c>
      <c r="AT22" s="52">
        <f>IF($A22="","",INDEX(Data!$2:$9996,ROW(AT22)-4,MATCH(AT$5,Data!$2:$2,0)))</f>
        <v>8.47273573E-2</v>
      </c>
      <c r="AU22" s="53"/>
      <c r="AV22" s="52">
        <f>IF($A22="","",INDEX(Data!$2:$9996,ROW(AV22)-4,MATCH(AV$5,Data!$2:$2,0)))</f>
        <v>1.0486757E-3</v>
      </c>
      <c r="AW22" s="52">
        <f>IF($A22="","",INDEX(Data!$2:$9996,ROW(AW22)-4,MATCH(AW$5,Data!$2:$2,0)))</f>
        <v>8.5987508000000008E-3</v>
      </c>
      <c r="AX22" s="52">
        <f>IF($A22="","",INDEX(Data!$2:$9996,ROW(AX22)-4,MATCH(AX$5,Data!$2:$2,0)))</f>
        <v>0.42508503549999999</v>
      </c>
      <c r="AY22" s="52">
        <f>IF($A22="","",INDEX(Data!$2:$9996,ROW(AY22)-4,MATCH(AY$5,Data!$2:$2,0)))</f>
        <v>4.6877912899999999E-2</v>
      </c>
      <c r="AZ22" s="75">
        <f>IF($A22="","",INDEX(Data!$2:$9996,ROW(AZ22)-4,MATCH(AZ$5,Data!$2:$2,0)))</f>
        <v>3.0717421549999999</v>
      </c>
    </row>
    <row r="23" spans="1:52" x14ac:dyDescent="0.25">
      <c r="A23" s="21">
        <f t="shared" si="4"/>
        <v>38168</v>
      </c>
      <c r="B23" s="42">
        <f>IF($A23="","",INDEX(Data!$2:$9996,ROW(B23)-4,MATCH(B$5,Data!$2:$2,0)))</f>
        <v>88</v>
      </c>
      <c r="C23" s="43">
        <f>IF($A23="","",INDEX(Data!$2:$9996,ROW(C23)-4,MATCH(C$5,Data!$2:$2,0)))</f>
        <v>0.1573709556</v>
      </c>
      <c r="D23" s="43">
        <f>IF($A23="","",INDEX(Data!$2:$9996,ROW(D23)-4,MATCH(D$5,Data!$2:$2,0)))</f>
        <v>5.2561370900000001E-2</v>
      </c>
      <c r="E23" s="43">
        <f>IF($A23="","",INDEX(Data!$2:$9996,ROW(E23)-4,MATCH(E$5,Data!$2:$2,0)))</f>
        <v>9.8327488599999999E-2</v>
      </c>
      <c r="F23" s="53"/>
      <c r="G23" s="62">
        <f>IF($A23="","",INDEX(Data!$2:$9996,ROW(G23)-4,MATCH(G$5,Data!$2:$2,0)))</f>
        <v>102.13849999999999</v>
      </c>
      <c r="H23" s="49">
        <f t="shared" si="5"/>
        <v>-8.8836920449473934E-3</v>
      </c>
      <c r="I23" s="62">
        <f>IF($A23="","",INDEX(Data!$2:$9996,ROW(I23)-4,MATCH(I$5,Data!$2:$2,0)))</f>
        <v>54.871499999999997</v>
      </c>
      <c r="J23" s="49">
        <f t="shared" si="0"/>
        <v>-1.9950525554354989E-2</v>
      </c>
      <c r="K23" s="62">
        <f>IF($A23="","",INDEX(Data!$2:$9996,ROW(K23)-4,MATCH(K$5,Data!$2:$2,0)))</f>
        <v>57.643500000000003</v>
      </c>
      <c r="L23" s="49">
        <f t="shared" si="1"/>
        <v>-0.21613995485327306</v>
      </c>
      <c r="M23" s="49">
        <f>IF($A23="","",INDEX(Data!$2:$9996,ROW(M23)-4,MATCH(M$5,Data!$2:$2,0)))</f>
        <v>7.8757111399999996E-2</v>
      </c>
      <c r="N23" s="49">
        <f t="shared" si="2"/>
        <v>-6.1134205567911278E-2</v>
      </c>
      <c r="O23" s="53"/>
      <c r="P23" s="62">
        <f>IF($A23="","",INDEX(Data!$2:$9996,ROW(P23)-4,MATCH(P$5,Data!$2:$2,0)))</f>
        <v>470.95850000000002</v>
      </c>
      <c r="Q23" s="49">
        <f>IF($A23="","",INDEX(Data!$2:$9996,ROW(Q23)-4,MATCH(Q$5,Data!$2:$2,0)))</f>
        <v>0.45604150490000001</v>
      </c>
      <c r="R23" s="49">
        <f>IF($A23="","",INDEX(Data!$2:$9996,ROW(R23)-4,MATCH(R$5,Data!$2:$2,0)))</f>
        <v>0.23343857800000001</v>
      </c>
      <c r="S23" s="49">
        <f>IF($A23="","",INDEX(Data!$2:$9996,ROW(S23)-4,MATCH(S$5,Data!$2:$2,0)))</f>
        <v>0.21333569029999999</v>
      </c>
      <c r="T23" s="49">
        <f t="shared" si="3"/>
        <v>3.3971501862095073E-3</v>
      </c>
      <c r="U23" s="49">
        <f>IF($A23="","",INDEX(Data!$2:$9996,ROW(U23)-4,MATCH(U$5,Data!$2:$2,0)))</f>
        <v>3.9339040800000002E-2</v>
      </c>
      <c r="V23" s="43">
        <f>IF($A23="","",INDEX(Data!$2:$9996,ROW(V23)-4,MATCH(V$5,Data!$2:$2,0)))</f>
        <v>3.88743992E-2</v>
      </c>
      <c r="W23" s="53"/>
      <c r="X23" s="55">
        <f>IF($A23="","",INDEX(Data!$2:$9996,ROW(X23)-4,MATCH(X$5,Data!$2:$2,0)))</f>
        <v>40.643846701000001</v>
      </c>
      <c r="Y23" s="56">
        <f>IF($A23="","",INDEX(Data!$2:$9996,ROW(Y23)-4,MATCH(Y$5,Data!$2:$2,0)))</f>
        <v>60.973601412999997</v>
      </c>
      <c r="Z23" s="56">
        <f>IF($A23="","",INDEX(Data!$2:$9996,ROW(Z23)-4,MATCH(Z$5,Data!$2:$2,0)))</f>
        <v>0.29107287240000002</v>
      </c>
      <c r="AA23" s="56">
        <f>IF($A23="","",INDEX(Data!$2:$9996,ROW(AA23)-4,MATCH(AA$5,Data!$2:$2,0)))</f>
        <v>20.620827585000001</v>
      </c>
      <c r="AB23" s="53"/>
      <c r="AC23" s="49">
        <f>IF($A23="","",INDEX(Data!$2:$9996,ROW(AC23)-4,MATCH(AC$5,Data!$2:$2,0)))</f>
        <v>0.21333569029999999</v>
      </c>
      <c r="AD23" s="49">
        <f>IF($A23="","",INDEX(Data!$2:$9996,ROW(AD23)-4,MATCH(AD$5,Data!$2:$2,0)))</f>
        <v>-1.770505E-2</v>
      </c>
      <c r="AE23" s="49">
        <f>IF($A23="","",INDEX(Data!$2:$9996,ROW(AE23)-4,MATCH(AE$5,Data!$2:$2,0)))</f>
        <v>0.16705096280000001</v>
      </c>
      <c r="AF23" s="49">
        <f>IF($A23="","",INDEX(Data!$2:$9996,ROW(AF23)-4,MATCH(AF$5,Data!$2:$2,0)))</f>
        <v>7.9745990000000002E-4</v>
      </c>
      <c r="AG23" s="49">
        <f>IF($A23="","",INDEX(Data!$2:$9996,ROW(AG23)-4,MATCH(AG$5,Data!$2:$2,0)))</f>
        <v>-5.6495417999999999E-2</v>
      </c>
      <c r="AH23" s="49">
        <f>IF($A23="","",INDEX(Data!$2:$9996,ROW(AH23)-4,MATCH(AH$5,Data!$2:$2,0)))</f>
        <v>4.4209578399999998E-2</v>
      </c>
      <c r="AI23" s="49">
        <f>IF($A23="","",INDEX(Data!$2:$9996,ROW(AI23)-4,MATCH(AI$5,Data!$2:$2,0)))</f>
        <v>-0.13145822600000001</v>
      </c>
      <c r="AJ23" s="49">
        <f>IF($A23="","",INDEX(Data!$2:$9996,ROW(AJ23)-4,MATCH(AJ$5,Data!$2:$2,0)))</f>
        <v>-2.3424078000000001E-2</v>
      </c>
      <c r="AK23" s="49">
        <f>IF($A23="","",INDEX(Data!$2:$9996,ROW(AK23)-4,MATCH(AK$5,Data!$2:$2,0)))</f>
        <v>0.23104074020000001</v>
      </c>
      <c r="AL23" s="49">
        <f>IF($A23="","",INDEX(Data!$2:$9996,ROW(AL23)-4,MATCH(AL$5,Data!$2:$2,0)))</f>
        <v>3.9339040800000002E-2</v>
      </c>
      <c r="AM23" s="49">
        <f>IF($A23="","",INDEX(Data!$2:$9996,ROW(AM23)-4,MATCH(AM$5,Data!$2:$2,0)))</f>
        <v>3.88743992E-2</v>
      </c>
      <c r="AN23" s="49">
        <f>IF($A23="","",INDEX(Data!$2:$9996,ROW(AN23)-4,MATCH(AN$5,Data!$2:$2,0)))</f>
        <v>0.15282730019999999</v>
      </c>
      <c r="AO23" s="53"/>
      <c r="AP23" s="49">
        <f>IF($A23="","",INDEX(Data!$2:$9996,ROW(AP23)-4,MATCH(AP$5,Data!$2:$2,0)))</f>
        <v>0.113299358</v>
      </c>
      <c r="AQ23" s="49">
        <f>IF($A23="","",INDEX(Data!$2:$9996,ROW(AQ23)-4,MATCH(AQ$5,Data!$2:$2,0)))</f>
        <v>0.1573709556</v>
      </c>
      <c r="AR23" s="49">
        <f>IF($A23="","",INDEX(Data!$2:$9996,ROW(AR23)-4,MATCH(AR$5,Data!$2:$2,0)))</f>
        <v>5.2561370900000001E-2</v>
      </c>
      <c r="AS23" s="49">
        <f>IF($A23="","",INDEX(Data!$2:$9996,ROW(AS23)-4,MATCH(AS$5,Data!$2:$2,0)))</f>
        <v>8.1155979999999995E-4</v>
      </c>
      <c r="AT23" s="49">
        <f>IF($A23="","",INDEX(Data!$2:$9996,ROW(AT23)-4,MATCH(AT$5,Data!$2:$2,0)))</f>
        <v>8.3712591899999994E-2</v>
      </c>
      <c r="AU23" s="53"/>
      <c r="AV23" s="49">
        <f>IF($A23="","",INDEX(Data!$2:$9996,ROW(AV23)-4,MATCH(AV$5,Data!$2:$2,0)))</f>
        <v>1.3951691E-3</v>
      </c>
      <c r="AW23" s="49">
        <f>IF($A23="","",INDEX(Data!$2:$9996,ROW(AW23)-4,MATCH(AW$5,Data!$2:$2,0)))</f>
        <v>-5.7788179000000002E-2</v>
      </c>
      <c r="AX23" s="49">
        <f>IF($A23="","",INDEX(Data!$2:$9996,ROW(AX23)-4,MATCH(AX$5,Data!$2:$2,0)))</f>
        <v>0.43295548270000001</v>
      </c>
      <c r="AY23" s="49">
        <f>IF($A23="","",INDEX(Data!$2:$9996,ROW(AY23)-4,MATCH(AY$5,Data!$2:$2,0)))</f>
        <v>5.2561370900000001E-2</v>
      </c>
      <c r="AZ23" s="76">
        <f>IF($A23="","",INDEX(Data!$2:$9996,ROW(AZ23)-4,MATCH(AZ$5,Data!$2:$2,0)))</f>
        <v>2.3898760841</v>
      </c>
    </row>
    <row r="24" spans="1:52" x14ac:dyDescent="0.25">
      <c r="A24" s="19">
        <f t="shared" si="4"/>
        <v>38260</v>
      </c>
      <c r="B24" s="40">
        <f>IF($A24="","",INDEX(Data!$2:$9996,ROW(B24)-4,MATCH(B$5,Data!$2:$2,0)))</f>
        <v>88</v>
      </c>
      <c r="C24" s="41">
        <f>IF($A24="","",INDEX(Data!$2:$9996,ROW(C24)-4,MATCH(C$5,Data!$2:$2,0)))</f>
        <v>0.15649037709999999</v>
      </c>
      <c r="D24" s="41">
        <f>IF($A24="","",INDEX(Data!$2:$9996,ROW(D24)-4,MATCH(D$5,Data!$2:$2,0)))</f>
        <v>4.8596407000000001E-2</v>
      </c>
      <c r="E24" s="41">
        <f>IF($A24="","",INDEX(Data!$2:$9996,ROW(E24)-4,MATCH(E$5,Data!$2:$2,0)))</f>
        <v>9.2888842400000005E-2</v>
      </c>
      <c r="F24" s="53"/>
      <c r="G24" s="61">
        <f>IF($A24="","",INDEX(Data!$2:$9996,ROW(G24)-4,MATCH(G$5,Data!$2:$2,0)))</f>
        <v>99.077500000000001</v>
      </c>
      <c r="H24" s="52">
        <f t="shared" si="5"/>
        <v>-2.996911057045084E-2</v>
      </c>
      <c r="I24" s="61">
        <f>IF($A24="","",INDEX(Data!$2:$9996,ROW(I24)-4,MATCH(I$5,Data!$2:$2,0)))</f>
        <v>59.098500000000001</v>
      </c>
      <c r="J24" s="52">
        <f t="shared" si="0"/>
        <v>7.7034526120117075E-2</v>
      </c>
      <c r="K24" s="61">
        <f>IF($A24="","",INDEX(Data!$2:$9996,ROW(K24)-4,MATCH(K$5,Data!$2:$2,0)))</f>
        <v>38.911499999999997</v>
      </c>
      <c r="L24" s="52">
        <f t="shared" si="1"/>
        <v>-0.32496291862916038</v>
      </c>
      <c r="M24" s="52">
        <f>IF($A24="","",INDEX(Data!$2:$9996,ROW(M24)-4,MATCH(M$5,Data!$2:$2,0)))</f>
        <v>8.0155219E-2</v>
      </c>
      <c r="N24" s="52">
        <f t="shared" si="2"/>
        <v>1.7752144220972581E-2</v>
      </c>
      <c r="O24" s="53"/>
      <c r="P24" s="61">
        <f>IF($A24="","",INDEX(Data!$2:$9996,ROW(P24)-4,MATCH(P$5,Data!$2:$2,0)))</f>
        <v>481.18450000000001</v>
      </c>
      <c r="Q24" s="52">
        <f>IF($A24="","",INDEX(Data!$2:$9996,ROW(Q24)-4,MATCH(Q$5,Data!$2:$2,0)))</f>
        <v>0.44488053119999998</v>
      </c>
      <c r="R24" s="52">
        <f>IF($A24="","",INDEX(Data!$2:$9996,ROW(R24)-4,MATCH(R$5,Data!$2:$2,0)))</f>
        <v>0.23358851999999999</v>
      </c>
      <c r="S24" s="52">
        <f>IF($A24="","",INDEX(Data!$2:$9996,ROW(S24)-4,MATCH(S$5,Data!$2:$2,0)))</f>
        <v>0.20157429469999999</v>
      </c>
      <c r="T24" s="52">
        <f t="shared" si="3"/>
        <v>2.1713165809726331E-2</v>
      </c>
      <c r="U24" s="52">
        <f>IF($A24="","",INDEX(Data!$2:$9996,ROW(U24)-4,MATCH(U$5,Data!$2:$2,0)))</f>
        <v>3.9156142200000001E-2</v>
      </c>
      <c r="V24" s="41">
        <f>IF($A24="","",INDEX(Data!$2:$9996,ROW(V24)-4,MATCH(V$5,Data!$2:$2,0)))</f>
        <v>4.0101556599999998E-2</v>
      </c>
      <c r="W24" s="53"/>
      <c r="X24" s="54">
        <f>IF($A24="","",INDEX(Data!$2:$9996,ROW(X24)-4,MATCH(X$5,Data!$2:$2,0)))</f>
        <v>41.226618162000001</v>
      </c>
      <c r="Y24" s="54">
        <f>IF($A24="","",INDEX(Data!$2:$9996,ROW(Y24)-4,MATCH(Y$5,Data!$2:$2,0)))</f>
        <v>60.804108006</v>
      </c>
      <c r="Z24" s="54">
        <f>IF($A24="","",INDEX(Data!$2:$9996,ROW(Z24)-4,MATCH(Z$5,Data!$2:$2,0)))</f>
        <v>0.83477073909999999</v>
      </c>
      <c r="AA24" s="54">
        <f>IF($A24="","",INDEX(Data!$2:$9996,ROW(AA24)-4,MATCH(AA$5,Data!$2:$2,0)))</f>
        <v>20.412260582999998</v>
      </c>
      <c r="AB24" s="53"/>
      <c r="AC24" s="52">
        <f>IF($A24="","",INDEX(Data!$2:$9996,ROW(AC24)-4,MATCH(AC$5,Data!$2:$2,0)))</f>
        <v>0.20157429469999999</v>
      </c>
      <c r="AD24" s="52">
        <f>IF($A24="","",INDEX(Data!$2:$9996,ROW(AD24)-4,MATCH(AD$5,Data!$2:$2,0)))</f>
        <v>-1.6720616000000001E-2</v>
      </c>
      <c r="AE24" s="52">
        <f>IF($A24="","",INDEX(Data!$2:$9996,ROW(AE24)-4,MATCH(AE$5,Data!$2:$2,0)))</f>
        <v>0.1665865973</v>
      </c>
      <c r="AF24" s="52">
        <f>IF($A24="","",INDEX(Data!$2:$9996,ROW(AF24)-4,MATCH(AF$5,Data!$2:$2,0)))</f>
        <v>2.2870430999999999E-3</v>
      </c>
      <c r="AG24" s="52">
        <f>IF($A24="","",INDEX(Data!$2:$9996,ROW(AG24)-4,MATCH(AG$5,Data!$2:$2,0)))</f>
        <v>-5.5924002E-2</v>
      </c>
      <c r="AH24" s="52">
        <f>IF($A24="","",INDEX(Data!$2:$9996,ROW(AH24)-4,MATCH(AH$5,Data!$2:$2,0)))</f>
        <v>4.3893241499999999E-2</v>
      </c>
      <c r="AI24" s="52">
        <f>IF($A24="","",INDEX(Data!$2:$9996,ROW(AI24)-4,MATCH(AI$5,Data!$2:$2,0)))</f>
        <v>-0.15824732499999999</v>
      </c>
      <c r="AJ24" s="52">
        <f>IF($A24="","",INDEX(Data!$2:$9996,ROW(AJ24)-4,MATCH(AJ$5,Data!$2:$2,0)))</f>
        <v>-2.4232470999999998E-2</v>
      </c>
      <c r="AK24" s="52">
        <f>IF($A24="","",INDEX(Data!$2:$9996,ROW(AK24)-4,MATCH(AK$5,Data!$2:$2,0)))</f>
        <v>0.21829491049999999</v>
      </c>
      <c r="AL24" s="52">
        <f>IF($A24="","",INDEX(Data!$2:$9996,ROW(AL24)-4,MATCH(AL$5,Data!$2:$2,0)))</f>
        <v>3.9156142200000001E-2</v>
      </c>
      <c r="AM24" s="52">
        <f>IF($A24="","",INDEX(Data!$2:$9996,ROW(AM24)-4,MATCH(AM$5,Data!$2:$2,0)))</f>
        <v>4.0101556599999998E-2</v>
      </c>
      <c r="AN24" s="52">
        <f>IF($A24="","",INDEX(Data!$2:$9996,ROW(AN24)-4,MATCH(AN$5,Data!$2:$2,0)))</f>
        <v>0.1390372117</v>
      </c>
      <c r="AO24" s="53"/>
      <c r="AP24" s="52">
        <f>IF($A24="","",INDEX(Data!$2:$9996,ROW(AP24)-4,MATCH(AP$5,Data!$2:$2,0)))</f>
        <v>0.1246295176</v>
      </c>
      <c r="AQ24" s="52">
        <f>IF($A24="","",INDEX(Data!$2:$9996,ROW(AQ24)-4,MATCH(AQ$5,Data!$2:$2,0)))</f>
        <v>0.15649037709999999</v>
      </c>
      <c r="AR24" s="52">
        <f>IF($A24="","",INDEX(Data!$2:$9996,ROW(AR24)-4,MATCH(AR$5,Data!$2:$2,0)))</f>
        <v>4.8596407000000001E-2</v>
      </c>
      <c r="AS24" s="52">
        <f>IF($A24="","",INDEX(Data!$2:$9996,ROW(AS24)-4,MATCH(AS$5,Data!$2:$2,0)))</f>
        <v>1.8836154000000001E-3</v>
      </c>
      <c r="AT24" s="52">
        <f>IF($A24="","",INDEX(Data!$2:$9996,ROW(AT24)-4,MATCH(AT$5,Data!$2:$2,0)))</f>
        <v>7.8595889099999997E-2</v>
      </c>
      <c r="AU24" s="53"/>
      <c r="AV24" s="52">
        <f>IF($A24="","",INDEX(Data!$2:$9996,ROW(AV24)-4,MATCH(AV$5,Data!$2:$2,0)))</f>
        <v>1.2481143E-2</v>
      </c>
      <c r="AW24" s="52">
        <f>IF($A24="","",INDEX(Data!$2:$9996,ROW(AW24)-4,MATCH(AW$5,Data!$2:$2,0)))</f>
        <v>1.7083281000000001E-3</v>
      </c>
      <c r="AX24" s="52">
        <f>IF($A24="","",INDEX(Data!$2:$9996,ROW(AX24)-4,MATCH(AX$5,Data!$2:$2,0)))</f>
        <v>0.44147758399999998</v>
      </c>
      <c r="AY24" s="52">
        <f>IF($A24="","",INDEX(Data!$2:$9996,ROW(AY24)-4,MATCH(AY$5,Data!$2:$2,0)))</f>
        <v>4.8596407000000001E-2</v>
      </c>
      <c r="AZ24" s="75">
        <f>IF($A24="","",INDEX(Data!$2:$9996,ROW(AZ24)-4,MATCH(AZ$5,Data!$2:$2,0)))</f>
        <v>1.8385260105000001</v>
      </c>
    </row>
    <row r="25" spans="1:52" x14ac:dyDescent="0.25">
      <c r="A25" s="21">
        <f t="shared" si="4"/>
        <v>38352</v>
      </c>
      <c r="B25" s="42">
        <f>IF($A25="","",INDEX(Data!$2:$9996,ROW(B25)-4,MATCH(B$5,Data!$2:$2,0)))</f>
        <v>86</v>
      </c>
      <c r="C25" s="43">
        <f>IF($A25="","",INDEX(Data!$2:$9996,ROW(C25)-4,MATCH(C$5,Data!$2:$2,0)))</f>
        <v>0.15312419990000001</v>
      </c>
      <c r="D25" s="43">
        <f>IF($A25="","",INDEX(Data!$2:$9996,ROW(D25)-4,MATCH(D$5,Data!$2:$2,0)))</f>
        <v>6.4504486900000005E-2</v>
      </c>
      <c r="E25" s="43">
        <f>IF($A25="","",INDEX(Data!$2:$9996,ROW(E25)-4,MATCH(E$5,Data!$2:$2,0)))</f>
        <v>0.1050355707</v>
      </c>
      <c r="F25" s="53"/>
      <c r="G25" s="62">
        <f>IF($A25="","",INDEX(Data!$2:$9996,ROW(G25)-4,MATCH(G$5,Data!$2:$2,0)))</f>
        <v>96.911000000000001</v>
      </c>
      <c r="H25" s="49">
        <f t="shared" si="5"/>
        <v>-2.1866720496580953E-2</v>
      </c>
      <c r="I25" s="62">
        <f>IF($A25="","",INDEX(Data!$2:$9996,ROW(I25)-4,MATCH(I$5,Data!$2:$2,0)))</f>
        <v>50.128999999999998</v>
      </c>
      <c r="J25" s="49">
        <f t="shared" si="0"/>
        <v>-0.15177204159158023</v>
      </c>
      <c r="K25" s="62">
        <f>IF($A25="","",INDEX(Data!$2:$9996,ROW(K25)-4,MATCH(K$5,Data!$2:$2,0)))</f>
        <v>44.679000000000002</v>
      </c>
      <c r="L25" s="49">
        <f t="shared" si="1"/>
        <v>0.14822096295439666</v>
      </c>
      <c r="M25" s="49">
        <f>IF($A25="","",INDEX(Data!$2:$9996,ROW(M25)-4,MATCH(M$5,Data!$2:$2,0)))</f>
        <v>0.1019914417</v>
      </c>
      <c r="N25" s="49">
        <f t="shared" si="2"/>
        <v>0.27242421607007278</v>
      </c>
      <c r="O25" s="53"/>
      <c r="P25" s="62">
        <f>IF($A25="","",INDEX(Data!$2:$9996,ROW(P25)-4,MATCH(P$5,Data!$2:$2,0)))</f>
        <v>477.01749999999998</v>
      </c>
      <c r="Q25" s="49">
        <f>IF($A25="","",INDEX(Data!$2:$9996,ROW(Q25)-4,MATCH(Q$5,Data!$2:$2,0)))</f>
        <v>0.44178279040000001</v>
      </c>
      <c r="R25" s="49">
        <f>IF($A25="","",INDEX(Data!$2:$9996,ROW(R25)-4,MATCH(R$5,Data!$2:$2,0)))</f>
        <v>0.23988240720000001</v>
      </c>
      <c r="S25" s="49">
        <f>IF($A25="","",INDEX(Data!$2:$9996,ROW(S25)-4,MATCH(S$5,Data!$2:$2,0)))</f>
        <v>0.2080660349</v>
      </c>
      <c r="T25" s="49">
        <f t="shared" si="3"/>
        <v>-8.6598799421012725E-3</v>
      </c>
      <c r="U25" s="49">
        <f>IF($A25="","",INDEX(Data!$2:$9996,ROW(U25)-4,MATCH(U$5,Data!$2:$2,0)))</f>
        <v>4.05004562E-2</v>
      </c>
      <c r="V25" s="43">
        <f>IF($A25="","",INDEX(Data!$2:$9996,ROW(V25)-4,MATCH(V$5,Data!$2:$2,0)))</f>
        <v>4.48034431E-2</v>
      </c>
      <c r="W25" s="53"/>
      <c r="X25" s="55">
        <f>IF($A25="","",INDEX(Data!$2:$9996,ROW(X25)-4,MATCH(X$5,Data!$2:$2,0)))</f>
        <v>43.188005957000001</v>
      </c>
      <c r="Y25" s="56">
        <f>IF($A25="","",INDEX(Data!$2:$9996,ROW(Y25)-4,MATCH(Y$5,Data!$2:$2,0)))</f>
        <v>62.781526053999997</v>
      </c>
      <c r="Z25" s="56">
        <f>IF($A25="","",INDEX(Data!$2:$9996,ROW(Z25)-4,MATCH(Z$5,Data!$2:$2,0)))</f>
        <v>1.1078734307</v>
      </c>
      <c r="AA25" s="56">
        <f>IF($A25="","",INDEX(Data!$2:$9996,ROW(AA25)-4,MATCH(AA$5,Data!$2:$2,0)))</f>
        <v>20.701393527</v>
      </c>
      <c r="AB25" s="53"/>
      <c r="AC25" s="49">
        <f>IF($A25="","",INDEX(Data!$2:$9996,ROW(AC25)-4,MATCH(AC$5,Data!$2:$2,0)))</f>
        <v>0.2080660349</v>
      </c>
      <c r="AD25" s="49">
        <f>IF($A25="","",INDEX(Data!$2:$9996,ROW(AD25)-4,MATCH(AD$5,Data!$2:$2,0)))</f>
        <v>-1.9484251000000001E-2</v>
      </c>
      <c r="AE25" s="49">
        <f>IF($A25="","",INDEX(Data!$2:$9996,ROW(AE25)-4,MATCH(AE$5,Data!$2:$2,0)))</f>
        <v>0.17200418100000001</v>
      </c>
      <c r="AF25" s="49">
        <f>IF($A25="","",INDEX(Data!$2:$9996,ROW(AF25)-4,MATCH(AF$5,Data!$2:$2,0)))</f>
        <v>3.0352697E-3</v>
      </c>
      <c r="AG25" s="49">
        <f>IF($A25="","",INDEX(Data!$2:$9996,ROW(AG25)-4,MATCH(AG$5,Data!$2:$2,0)))</f>
        <v>-5.6716147000000001E-2</v>
      </c>
      <c r="AH25" s="49">
        <f>IF($A25="","",INDEX(Data!$2:$9996,ROW(AH25)-4,MATCH(AH$5,Data!$2:$2,0)))</f>
        <v>4.5266513899999999E-2</v>
      </c>
      <c r="AI25" s="49">
        <f>IF($A25="","",INDEX(Data!$2:$9996,ROW(AI25)-4,MATCH(AI$5,Data!$2:$2,0)))</f>
        <v>-0.157453915</v>
      </c>
      <c r="AJ25" s="49">
        <f>IF($A25="","",INDEX(Data!$2:$9996,ROW(AJ25)-4,MATCH(AJ$5,Data!$2:$2,0)))</f>
        <v>-2.7996248000000001E-2</v>
      </c>
      <c r="AK25" s="49">
        <f>IF($A25="","",INDEX(Data!$2:$9996,ROW(AK25)-4,MATCH(AK$5,Data!$2:$2,0)))</f>
        <v>0.22755028599999999</v>
      </c>
      <c r="AL25" s="49">
        <f>IF($A25="","",INDEX(Data!$2:$9996,ROW(AL25)-4,MATCH(AL$5,Data!$2:$2,0)))</f>
        <v>4.05004562E-2</v>
      </c>
      <c r="AM25" s="49">
        <f>IF($A25="","",INDEX(Data!$2:$9996,ROW(AM25)-4,MATCH(AM$5,Data!$2:$2,0)))</f>
        <v>4.48034431E-2</v>
      </c>
      <c r="AN25" s="49">
        <f>IF($A25="","",INDEX(Data!$2:$9996,ROW(AN25)-4,MATCH(AN$5,Data!$2:$2,0)))</f>
        <v>0.1422463867</v>
      </c>
      <c r="AO25" s="53"/>
      <c r="AP25" s="49">
        <f>IF($A25="","",INDEX(Data!$2:$9996,ROW(AP25)-4,MATCH(AP$5,Data!$2:$2,0)))</f>
        <v>0.1145215193</v>
      </c>
      <c r="AQ25" s="49">
        <f>IF($A25="","",INDEX(Data!$2:$9996,ROW(AQ25)-4,MATCH(AQ$5,Data!$2:$2,0)))</f>
        <v>0.15312419990000001</v>
      </c>
      <c r="AR25" s="49">
        <f>IF($A25="","",INDEX(Data!$2:$9996,ROW(AR25)-4,MATCH(AR$5,Data!$2:$2,0)))</f>
        <v>6.4504486900000005E-2</v>
      </c>
      <c r="AS25" s="49">
        <f>IF($A25="","",INDEX(Data!$2:$9996,ROW(AS25)-4,MATCH(AS$5,Data!$2:$2,0)))</f>
        <v>9.9744729999999993E-4</v>
      </c>
      <c r="AT25" s="49">
        <f>IF($A25="","",INDEX(Data!$2:$9996,ROW(AT25)-4,MATCH(AT$5,Data!$2:$2,0)))</f>
        <v>8.2494921999999998E-2</v>
      </c>
      <c r="AU25" s="53"/>
      <c r="AV25" s="49">
        <f>IF($A25="","",INDEX(Data!$2:$9996,ROW(AV25)-4,MATCH(AV$5,Data!$2:$2,0)))</f>
        <v>1.2894867000000001E-2</v>
      </c>
      <c r="AW25" s="49">
        <f>IF($A25="","",INDEX(Data!$2:$9996,ROW(AW25)-4,MATCH(AW$5,Data!$2:$2,0)))</f>
        <v>-9.8603899999999997E-4</v>
      </c>
      <c r="AX25" s="49">
        <f>IF($A25="","",INDEX(Data!$2:$9996,ROW(AX25)-4,MATCH(AX$5,Data!$2:$2,0)))</f>
        <v>0.43996566749999999</v>
      </c>
      <c r="AY25" s="49">
        <f>IF($A25="","",INDEX(Data!$2:$9996,ROW(AY25)-4,MATCH(AY$5,Data!$2:$2,0)))</f>
        <v>6.4504486900000005E-2</v>
      </c>
      <c r="AZ25" s="76">
        <f>IF($A25="","",INDEX(Data!$2:$9996,ROW(AZ25)-4,MATCH(AZ$5,Data!$2:$2,0)))</f>
        <v>2.5398641679999998</v>
      </c>
    </row>
    <row r="26" spans="1:52" x14ac:dyDescent="0.25">
      <c r="A26" s="19">
        <f t="shared" si="4"/>
        <v>38442</v>
      </c>
      <c r="B26" s="40">
        <f>IF($A26="","",INDEX(Data!$2:$9996,ROW(B26)-4,MATCH(B$5,Data!$2:$2,0)))</f>
        <v>88</v>
      </c>
      <c r="C26" s="41">
        <f>IF($A26="","",INDEX(Data!$2:$9996,ROW(C26)-4,MATCH(C$5,Data!$2:$2,0)))</f>
        <v>0.15238923409999999</v>
      </c>
      <c r="D26" s="41">
        <f>IF($A26="","",INDEX(Data!$2:$9996,ROW(D26)-4,MATCH(D$5,Data!$2:$2,0)))</f>
        <v>7.4066487799999997E-2</v>
      </c>
      <c r="E26" s="41">
        <f>IF($A26="","",INDEX(Data!$2:$9996,ROW(E26)-4,MATCH(E$5,Data!$2:$2,0)))</f>
        <v>9.4076732900000001E-2</v>
      </c>
      <c r="F26" s="53"/>
      <c r="G26" s="61">
        <f>IF($A26="","",INDEX(Data!$2:$9996,ROW(G26)-4,MATCH(G$5,Data!$2:$2,0)))</f>
        <v>100.006</v>
      </c>
      <c r="H26" s="52">
        <f t="shared" si="5"/>
        <v>3.1936519074202092E-2</v>
      </c>
      <c r="I26" s="61">
        <f>IF($A26="","",INDEX(Data!$2:$9996,ROW(I26)-4,MATCH(I$5,Data!$2:$2,0)))</f>
        <v>56.177999999999997</v>
      </c>
      <c r="J26" s="52">
        <f t="shared" si="0"/>
        <v>0.12066867481896706</v>
      </c>
      <c r="K26" s="61">
        <f>IF($A26="","",INDEX(Data!$2:$9996,ROW(K26)-4,MATCH(K$5,Data!$2:$2,0)))</f>
        <v>41.4895</v>
      </c>
      <c r="L26" s="52">
        <f t="shared" si="1"/>
        <v>-7.1387005080686725E-2</v>
      </c>
      <c r="M26" s="52">
        <f>IF($A26="","",INDEX(Data!$2:$9996,ROW(M26)-4,MATCH(M$5,Data!$2:$2,0)))</f>
        <v>0.1011638596</v>
      </c>
      <c r="N26" s="52">
        <f t="shared" si="2"/>
        <v>-8.1142308237417693E-3</v>
      </c>
      <c r="O26" s="53"/>
      <c r="P26" s="61">
        <f>IF($A26="","",INDEX(Data!$2:$9996,ROW(P26)-4,MATCH(P$5,Data!$2:$2,0)))</f>
        <v>494.64150000000001</v>
      </c>
      <c r="Q26" s="52">
        <f>IF($A26="","",INDEX(Data!$2:$9996,ROW(Q26)-4,MATCH(Q$5,Data!$2:$2,0)))</f>
        <v>0.45223990380000001</v>
      </c>
      <c r="R26" s="52">
        <f>IF($A26="","",INDEX(Data!$2:$9996,ROW(R26)-4,MATCH(R$5,Data!$2:$2,0)))</f>
        <v>0.23129404319999999</v>
      </c>
      <c r="S26" s="52">
        <f>IF($A26="","",INDEX(Data!$2:$9996,ROW(S26)-4,MATCH(S$5,Data!$2:$2,0)))</f>
        <v>0.19811448979999999</v>
      </c>
      <c r="T26" s="52">
        <f t="shared" si="3"/>
        <v>3.6946233628745329E-2</v>
      </c>
      <c r="U26" s="52">
        <f>IF($A26="","",INDEX(Data!$2:$9996,ROW(U26)-4,MATCH(U$5,Data!$2:$2,0)))</f>
        <v>3.9988807299999998E-2</v>
      </c>
      <c r="V26" s="41">
        <f>IF($A26="","",INDEX(Data!$2:$9996,ROW(V26)-4,MATCH(V$5,Data!$2:$2,0)))</f>
        <v>4.3648547699999998E-2</v>
      </c>
      <c r="W26" s="53"/>
      <c r="X26" s="54">
        <f>IF($A26="","",INDEX(Data!$2:$9996,ROW(X26)-4,MATCH(X$5,Data!$2:$2,0)))</f>
        <v>38.386406501000003</v>
      </c>
      <c r="Y26" s="54">
        <f>IF($A26="","",INDEX(Data!$2:$9996,ROW(Y26)-4,MATCH(Y$5,Data!$2:$2,0)))</f>
        <v>58.584531705000003</v>
      </c>
      <c r="Z26" s="54">
        <f>IF($A26="","",INDEX(Data!$2:$9996,ROW(Z26)-4,MATCH(Z$5,Data!$2:$2,0)))</f>
        <v>0.34315825859999999</v>
      </c>
      <c r="AA26" s="54">
        <f>IF($A26="","",INDEX(Data!$2:$9996,ROW(AA26)-4,MATCH(AA$5,Data!$2:$2,0)))</f>
        <v>20.541283461999999</v>
      </c>
      <c r="AB26" s="53"/>
      <c r="AC26" s="52">
        <f>IF($A26="","",INDEX(Data!$2:$9996,ROW(AC26)-4,MATCH(AC$5,Data!$2:$2,0)))</f>
        <v>0.19811448979999999</v>
      </c>
      <c r="AD26" s="52">
        <f>IF($A26="","",INDEX(Data!$2:$9996,ROW(AD26)-4,MATCH(AD$5,Data!$2:$2,0)))</f>
        <v>-2.2448271999999998E-2</v>
      </c>
      <c r="AE26" s="52">
        <f>IF($A26="","",INDEX(Data!$2:$9996,ROW(AE26)-4,MATCH(AE$5,Data!$2:$2,0)))</f>
        <v>0.16050556630000001</v>
      </c>
      <c r="AF26" s="52">
        <f>IF($A26="","",INDEX(Data!$2:$9996,ROW(AF26)-4,MATCH(AF$5,Data!$2:$2,0)))</f>
        <v>9.4015959999999997E-4</v>
      </c>
      <c r="AG26" s="52">
        <f>IF($A26="","",INDEX(Data!$2:$9996,ROW(AG26)-4,MATCH(AG$5,Data!$2:$2,0)))</f>
        <v>-5.6277489E-2</v>
      </c>
      <c r="AH26" s="52">
        <f>IF($A26="","",INDEX(Data!$2:$9996,ROW(AH26)-4,MATCH(AH$5,Data!$2:$2,0)))</f>
        <v>3.77471037E-2</v>
      </c>
      <c r="AI26" s="52">
        <f>IF($A26="","",INDEX(Data!$2:$9996,ROW(AI26)-4,MATCH(AI$5,Data!$2:$2,0)))</f>
        <v>-0.156014917</v>
      </c>
      <c r="AJ26" s="52">
        <f>IF($A26="","",INDEX(Data!$2:$9996,ROW(AJ26)-4,MATCH(AJ$5,Data!$2:$2,0)))</f>
        <v>-2.4497947999999999E-2</v>
      </c>
      <c r="AK26" s="52">
        <f>IF($A26="","",INDEX(Data!$2:$9996,ROW(AK26)-4,MATCH(AK$5,Data!$2:$2,0)))</f>
        <v>0.2205627614</v>
      </c>
      <c r="AL26" s="52">
        <f>IF($A26="","",INDEX(Data!$2:$9996,ROW(AL26)-4,MATCH(AL$5,Data!$2:$2,0)))</f>
        <v>3.9988807299999998E-2</v>
      </c>
      <c r="AM26" s="52">
        <f>IF($A26="","",INDEX(Data!$2:$9996,ROW(AM26)-4,MATCH(AM$5,Data!$2:$2,0)))</f>
        <v>4.3648547699999998E-2</v>
      </c>
      <c r="AN26" s="52">
        <f>IF($A26="","",INDEX(Data!$2:$9996,ROW(AN26)-4,MATCH(AN$5,Data!$2:$2,0)))</f>
        <v>0.1369254064</v>
      </c>
      <c r="AO26" s="53"/>
      <c r="AP26" s="52">
        <f>IF($A26="","",INDEX(Data!$2:$9996,ROW(AP26)-4,MATCH(AP$5,Data!$2:$2,0)))</f>
        <v>0.1099292358</v>
      </c>
      <c r="AQ26" s="52">
        <f>IF($A26="","",INDEX(Data!$2:$9996,ROW(AQ26)-4,MATCH(AQ$5,Data!$2:$2,0)))</f>
        <v>0.15238923409999999</v>
      </c>
      <c r="AR26" s="52">
        <f>IF($A26="","",INDEX(Data!$2:$9996,ROW(AR26)-4,MATCH(AR$5,Data!$2:$2,0)))</f>
        <v>7.4066487799999997E-2</v>
      </c>
      <c r="AS26" s="52">
        <f>IF($A26="","",INDEX(Data!$2:$9996,ROW(AS26)-4,MATCH(AS$5,Data!$2:$2,0)))</f>
        <v>-3.3480899999999999E-4</v>
      </c>
      <c r="AT26" s="52">
        <f>IF($A26="","",INDEX(Data!$2:$9996,ROW(AT26)-4,MATCH(AT$5,Data!$2:$2,0)))</f>
        <v>8.0790823299999995E-2</v>
      </c>
      <c r="AU26" s="53"/>
      <c r="AV26" s="52">
        <f>IF($A26="","",INDEX(Data!$2:$9996,ROW(AV26)-4,MATCH(AV$5,Data!$2:$2,0)))</f>
        <v>2.2216184399999998E-2</v>
      </c>
      <c r="AW26" s="52">
        <f>IF($A26="","",INDEX(Data!$2:$9996,ROW(AW26)-4,MATCH(AW$5,Data!$2:$2,0)))</f>
        <v>6.1699442000000002E-3</v>
      </c>
      <c r="AX26" s="52">
        <f>IF($A26="","",INDEX(Data!$2:$9996,ROW(AX26)-4,MATCH(AX$5,Data!$2:$2,0)))</f>
        <v>0.43852100939999999</v>
      </c>
      <c r="AY26" s="52">
        <f>IF($A26="","",INDEX(Data!$2:$9996,ROW(AY26)-4,MATCH(AY$5,Data!$2:$2,0)))</f>
        <v>7.4066487799999997E-2</v>
      </c>
      <c r="AZ26" s="75">
        <f>IF($A26="","",INDEX(Data!$2:$9996,ROW(AZ26)-4,MATCH(AZ$5,Data!$2:$2,0)))</f>
        <v>1.9469089433</v>
      </c>
    </row>
    <row r="27" spans="1:52" x14ac:dyDescent="0.25">
      <c r="A27" s="21">
        <f t="shared" si="4"/>
        <v>38533</v>
      </c>
      <c r="B27" s="42">
        <f>IF($A27="","",INDEX(Data!$2:$9996,ROW(B27)-4,MATCH(B$5,Data!$2:$2,0)))</f>
        <v>88</v>
      </c>
      <c r="C27" s="43">
        <f>IF($A27="","",INDEX(Data!$2:$9996,ROW(C27)-4,MATCH(C$5,Data!$2:$2,0)))</f>
        <v>0.1413335999</v>
      </c>
      <c r="D27" s="43">
        <f>IF($A27="","",INDEX(Data!$2:$9996,ROW(D27)-4,MATCH(D$5,Data!$2:$2,0)))</f>
        <v>5.8615956099999998E-2</v>
      </c>
      <c r="E27" s="43">
        <f>IF($A27="","",INDEX(Data!$2:$9996,ROW(E27)-4,MATCH(E$5,Data!$2:$2,0)))</f>
        <v>8.8785850700000002E-2</v>
      </c>
      <c r="F27" s="53"/>
      <c r="G27" s="62">
        <f>IF($A27="","",INDEX(Data!$2:$9996,ROW(G27)-4,MATCH(G$5,Data!$2:$2,0)))</f>
        <v>89.952500000000001</v>
      </c>
      <c r="H27" s="49">
        <f t="shared" si="5"/>
        <v>-0.10052896826190429</v>
      </c>
      <c r="I27" s="62">
        <f>IF($A27="","",INDEX(Data!$2:$9996,ROW(I27)-4,MATCH(I$5,Data!$2:$2,0)))</f>
        <v>49.374499999999998</v>
      </c>
      <c r="J27" s="49">
        <f t="shared" si="0"/>
        <v>-0.12110612695361174</v>
      </c>
      <c r="K27" s="62">
        <f>IF($A27="","",INDEX(Data!$2:$9996,ROW(K27)-4,MATCH(K$5,Data!$2:$2,0)))</f>
        <v>42.186500000000002</v>
      </c>
      <c r="L27" s="49">
        <f t="shared" si="1"/>
        <v>1.6799431181383308E-2</v>
      </c>
      <c r="M27" s="49">
        <f>IF($A27="","",INDEX(Data!$2:$9996,ROW(M27)-4,MATCH(M$5,Data!$2:$2,0)))</f>
        <v>8.5621678300000004E-2</v>
      </c>
      <c r="N27" s="49">
        <f t="shared" si="2"/>
        <v>-0.15363373206057471</v>
      </c>
      <c r="O27" s="53"/>
      <c r="P27" s="62">
        <f>IF($A27="","",INDEX(Data!$2:$9996,ROW(P27)-4,MATCH(P$5,Data!$2:$2,0)))</f>
        <v>524.66499999999996</v>
      </c>
      <c r="Q27" s="49">
        <f>IF($A27="","",INDEX(Data!$2:$9996,ROW(Q27)-4,MATCH(Q$5,Data!$2:$2,0)))</f>
        <v>0.4429833836</v>
      </c>
      <c r="R27" s="49">
        <f>IF($A27="","",INDEX(Data!$2:$9996,ROW(R27)-4,MATCH(R$5,Data!$2:$2,0)))</f>
        <v>0.2325399557</v>
      </c>
      <c r="S27" s="49">
        <f>IF($A27="","",INDEX(Data!$2:$9996,ROW(S27)-4,MATCH(S$5,Data!$2:$2,0)))</f>
        <v>0.2070275704</v>
      </c>
      <c r="T27" s="49">
        <f t="shared" si="3"/>
        <v>6.0697495054498979E-2</v>
      </c>
      <c r="U27" s="49">
        <f>IF($A27="","",INDEX(Data!$2:$9996,ROW(U27)-4,MATCH(U$5,Data!$2:$2,0)))</f>
        <v>3.1789829800000002E-2</v>
      </c>
      <c r="V27" s="43">
        <f>IF($A27="","",INDEX(Data!$2:$9996,ROW(V27)-4,MATCH(V$5,Data!$2:$2,0)))</f>
        <v>3.9515220900000002E-2</v>
      </c>
      <c r="W27" s="53"/>
      <c r="X27" s="55">
        <f>IF($A27="","",INDEX(Data!$2:$9996,ROW(X27)-4,MATCH(X$5,Data!$2:$2,0)))</f>
        <v>37.728803464000002</v>
      </c>
      <c r="Y27" s="56">
        <f>IF($A27="","",INDEX(Data!$2:$9996,ROW(Y27)-4,MATCH(Y$5,Data!$2:$2,0)))</f>
        <v>60.391070456999998</v>
      </c>
      <c r="Z27" s="56">
        <f>IF($A27="","",INDEX(Data!$2:$9996,ROW(Z27)-4,MATCH(Z$5,Data!$2:$2,0)))</f>
        <v>0.32502953629999998</v>
      </c>
      <c r="AA27" s="56">
        <f>IF($A27="","",INDEX(Data!$2:$9996,ROW(AA27)-4,MATCH(AA$5,Data!$2:$2,0)))</f>
        <v>22.987296529000002</v>
      </c>
      <c r="AB27" s="53"/>
      <c r="AC27" s="49">
        <f>IF($A27="","",INDEX(Data!$2:$9996,ROW(AC27)-4,MATCH(AC$5,Data!$2:$2,0)))</f>
        <v>0.2070275704</v>
      </c>
      <c r="AD27" s="49">
        <f>IF($A27="","",INDEX(Data!$2:$9996,ROW(AD27)-4,MATCH(AD$5,Data!$2:$2,0)))</f>
        <v>-2.7927265999999999E-2</v>
      </c>
      <c r="AE27" s="49">
        <f>IF($A27="","",INDEX(Data!$2:$9996,ROW(AE27)-4,MATCH(AE$5,Data!$2:$2,0)))</f>
        <v>0.16545498759999999</v>
      </c>
      <c r="AF27" s="49">
        <f>IF($A27="","",INDEX(Data!$2:$9996,ROW(AF27)-4,MATCH(AF$5,Data!$2:$2,0)))</f>
        <v>8.9049189999999996E-4</v>
      </c>
      <c r="AG27" s="49">
        <f>IF($A27="","",INDEX(Data!$2:$9996,ROW(AG27)-4,MATCH(AG$5,Data!$2:$2,0)))</f>
        <v>-6.2978894999999993E-2</v>
      </c>
      <c r="AH27" s="49">
        <f>IF($A27="","",INDEX(Data!$2:$9996,ROW(AH27)-4,MATCH(AH$5,Data!$2:$2,0)))</f>
        <v>3.88576318E-2</v>
      </c>
      <c r="AI27" s="49">
        <f>IF($A27="","",INDEX(Data!$2:$9996,ROW(AI27)-4,MATCH(AI$5,Data!$2:$2,0)))</f>
        <v>-0.139575799</v>
      </c>
      <c r="AJ27" s="49">
        <f>IF($A27="","",INDEX(Data!$2:$9996,ROW(AJ27)-4,MATCH(AJ$5,Data!$2:$2,0)))</f>
        <v>-2.4115276000000001E-2</v>
      </c>
      <c r="AK27" s="49">
        <f>IF($A27="","",INDEX(Data!$2:$9996,ROW(AK27)-4,MATCH(AK$5,Data!$2:$2,0)))</f>
        <v>0.23495483659999999</v>
      </c>
      <c r="AL27" s="49">
        <f>IF($A27="","",INDEX(Data!$2:$9996,ROW(AL27)-4,MATCH(AL$5,Data!$2:$2,0)))</f>
        <v>3.1789829800000002E-2</v>
      </c>
      <c r="AM27" s="49">
        <f>IF($A27="","",INDEX(Data!$2:$9996,ROW(AM27)-4,MATCH(AM$5,Data!$2:$2,0)))</f>
        <v>3.9515220900000002E-2</v>
      </c>
      <c r="AN27" s="49">
        <f>IF($A27="","",INDEX(Data!$2:$9996,ROW(AN27)-4,MATCH(AN$5,Data!$2:$2,0)))</f>
        <v>0.1636497858</v>
      </c>
      <c r="AO27" s="53"/>
      <c r="AP27" s="49">
        <f>IF($A27="","",INDEX(Data!$2:$9996,ROW(AP27)-4,MATCH(AP$5,Data!$2:$2,0)))</f>
        <v>9.9941475500000002E-2</v>
      </c>
      <c r="AQ27" s="49">
        <f>IF($A27="","",INDEX(Data!$2:$9996,ROW(AQ27)-4,MATCH(AQ$5,Data!$2:$2,0)))</f>
        <v>0.1413335999</v>
      </c>
      <c r="AR27" s="49">
        <f>IF($A27="","",INDEX(Data!$2:$9996,ROW(AR27)-4,MATCH(AR$5,Data!$2:$2,0)))</f>
        <v>5.8615956099999998E-2</v>
      </c>
      <c r="AS27" s="49">
        <f>IF($A27="","",INDEX(Data!$2:$9996,ROW(AS27)-4,MATCH(AS$5,Data!$2:$2,0)))</f>
        <v>-4.87956E-4</v>
      </c>
      <c r="AT27" s="49">
        <f>IF($A27="","",INDEX(Data!$2:$9996,ROW(AT27)-4,MATCH(AT$5,Data!$2:$2,0)))</f>
        <v>7.8918544800000004E-2</v>
      </c>
      <c r="AU27" s="53"/>
      <c r="AV27" s="49">
        <f>IF($A27="","",INDEX(Data!$2:$9996,ROW(AV27)-4,MATCH(AV$5,Data!$2:$2,0)))</f>
        <v>2.21475917E-2</v>
      </c>
      <c r="AW27" s="49">
        <f>IF($A27="","",INDEX(Data!$2:$9996,ROW(AW27)-4,MATCH(AW$5,Data!$2:$2,0)))</f>
        <v>4.4262309200000002E-2</v>
      </c>
      <c r="AX27" s="49">
        <f>IF($A27="","",INDEX(Data!$2:$9996,ROW(AX27)-4,MATCH(AX$5,Data!$2:$2,0)))</f>
        <v>0.44568360480000002</v>
      </c>
      <c r="AY27" s="49">
        <f>IF($A27="","",INDEX(Data!$2:$9996,ROW(AY27)-4,MATCH(AY$5,Data!$2:$2,0)))</f>
        <v>5.8615956099999998E-2</v>
      </c>
      <c r="AZ27" s="76">
        <f>IF($A27="","",INDEX(Data!$2:$9996,ROW(AZ27)-4,MATCH(AZ$5,Data!$2:$2,0)))</f>
        <v>1.9235739525</v>
      </c>
    </row>
    <row r="28" spans="1:52" x14ac:dyDescent="0.25">
      <c r="A28" s="19">
        <f t="shared" si="4"/>
        <v>38625</v>
      </c>
      <c r="B28" s="40">
        <f>IF($A28="","",INDEX(Data!$2:$9996,ROW(B28)-4,MATCH(B$5,Data!$2:$2,0)))</f>
        <v>88</v>
      </c>
      <c r="C28" s="41">
        <f>IF($A28="","",INDEX(Data!$2:$9996,ROW(C28)-4,MATCH(C$5,Data!$2:$2,0)))</f>
        <v>0.15091605329999999</v>
      </c>
      <c r="D28" s="41">
        <f>IF($A28="","",INDEX(Data!$2:$9996,ROW(D28)-4,MATCH(D$5,Data!$2:$2,0)))</f>
        <v>5.8071969000000001E-2</v>
      </c>
      <c r="E28" s="41">
        <f>IF($A28="","",INDEX(Data!$2:$9996,ROW(E28)-4,MATCH(E$5,Data!$2:$2,0)))</f>
        <v>8.7677558799999999E-2</v>
      </c>
      <c r="F28" s="53"/>
      <c r="G28" s="61">
        <f>IF($A28="","",INDEX(Data!$2:$9996,ROW(G28)-4,MATCH(G$5,Data!$2:$2,0)))</f>
        <v>89.483000000000004</v>
      </c>
      <c r="H28" s="52">
        <f t="shared" si="5"/>
        <v>-5.2194213612739666E-3</v>
      </c>
      <c r="I28" s="61">
        <f>IF($A28="","",INDEX(Data!$2:$9996,ROW(I28)-4,MATCH(I$5,Data!$2:$2,0)))</f>
        <v>49.070500000000003</v>
      </c>
      <c r="J28" s="52">
        <f t="shared" si="0"/>
        <v>-6.1570243749302766E-3</v>
      </c>
      <c r="K28" s="61">
        <f>IF($A28="","",INDEX(Data!$2:$9996,ROW(K28)-4,MATCH(K$5,Data!$2:$2,0)))</f>
        <v>37.5715</v>
      </c>
      <c r="L28" s="52">
        <f t="shared" si="1"/>
        <v>-0.10939518566366022</v>
      </c>
      <c r="M28" s="52">
        <f>IF($A28="","",INDEX(Data!$2:$9996,ROW(M28)-4,MATCH(M$5,Data!$2:$2,0)))</f>
        <v>7.5695203099999997E-2</v>
      </c>
      <c r="N28" s="52">
        <f t="shared" si="2"/>
        <v>-0.11593413487200947</v>
      </c>
      <c r="O28" s="53"/>
      <c r="P28" s="61">
        <f>IF($A28="","",INDEX(Data!$2:$9996,ROW(P28)-4,MATCH(P$5,Data!$2:$2,0)))</f>
        <v>528.29250000000002</v>
      </c>
      <c r="Q28" s="52">
        <f>IF($A28="","",INDEX(Data!$2:$9996,ROW(Q28)-4,MATCH(Q$5,Data!$2:$2,0)))</f>
        <v>0.43610774130000002</v>
      </c>
      <c r="R28" s="52">
        <f>IF($A28="","",INDEX(Data!$2:$9996,ROW(R28)-4,MATCH(R$5,Data!$2:$2,0)))</f>
        <v>0.2301408462</v>
      </c>
      <c r="S28" s="52">
        <f>IF($A28="","",INDEX(Data!$2:$9996,ROW(S28)-4,MATCH(S$5,Data!$2:$2,0)))</f>
        <v>0.21558576930000001</v>
      </c>
      <c r="T28" s="52">
        <f t="shared" si="3"/>
        <v>6.9139355588805325E-3</v>
      </c>
      <c r="U28" s="52">
        <f>IF($A28="","",INDEX(Data!$2:$9996,ROW(U28)-4,MATCH(U$5,Data!$2:$2,0)))</f>
        <v>2.7179738200000001E-2</v>
      </c>
      <c r="V28" s="41">
        <f>IF($A28="","",INDEX(Data!$2:$9996,ROW(V28)-4,MATCH(V$5,Data!$2:$2,0)))</f>
        <v>4.1748604299999999E-2</v>
      </c>
      <c r="W28" s="53"/>
      <c r="X28" s="54">
        <f>IF($A28="","",INDEX(Data!$2:$9996,ROW(X28)-4,MATCH(X$5,Data!$2:$2,0)))</f>
        <v>40.426439111999997</v>
      </c>
      <c r="Y28" s="54">
        <f>IF($A28="","",INDEX(Data!$2:$9996,ROW(Y28)-4,MATCH(Y$5,Data!$2:$2,0)))</f>
        <v>62.580143071000002</v>
      </c>
      <c r="Z28" s="54">
        <f>IF($A28="","",INDEX(Data!$2:$9996,ROW(Z28)-4,MATCH(Z$5,Data!$2:$2,0)))</f>
        <v>0.3292697537</v>
      </c>
      <c r="AA28" s="54">
        <f>IF($A28="","",INDEX(Data!$2:$9996,ROW(AA28)-4,MATCH(AA$5,Data!$2:$2,0)))</f>
        <v>22.482973713</v>
      </c>
      <c r="AB28" s="53"/>
      <c r="AC28" s="52">
        <f>IF($A28="","",INDEX(Data!$2:$9996,ROW(AC28)-4,MATCH(AC$5,Data!$2:$2,0)))</f>
        <v>0.21558576930000001</v>
      </c>
      <c r="AD28" s="52">
        <f>IF($A28="","",INDEX(Data!$2:$9996,ROW(AD28)-4,MATCH(AD$5,Data!$2:$2,0)))</f>
        <v>-1.6575198999999999E-2</v>
      </c>
      <c r="AE28" s="52">
        <f>IF($A28="","",INDEX(Data!$2:$9996,ROW(AE28)-4,MATCH(AE$5,Data!$2:$2,0)))</f>
        <v>0.17145244679999999</v>
      </c>
      <c r="AF28" s="52">
        <f>IF($A28="","",INDEX(Data!$2:$9996,ROW(AF28)-4,MATCH(AF$5,Data!$2:$2,0)))</f>
        <v>9.0210889999999997E-4</v>
      </c>
      <c r="AG28" s="52">
        <f>IF($A28="","",INDEX(Data!$2:$9996,ROW(AG28)-4,MATCH(AG$5,Data!$2:$2,0)))</f>
        <v>-6.1597187999999997E-2</v>
      </c>
      <c r="AH28" s="52">
        <f>IF($A28="","",INDEX(Data!$2:$9996,ROW(AH28)-4,MATCH(AH$5,Data!$2:$2,0)))</f>
        <v>4.3425345800000001E-2</v>
      </c>
      <c r="AI28" s="52">
        <f>IF($A28="","",INDEX(Data!$2:$9996,ROW(AI28)-4,MATCH(AI$5,Data!$2:$2,0)))</f>
        <v>-0.15622291999999999</v>
      </c>
      <c r="AJ28" s="52">
        <f>IF($A28="","",INDEX(Data!$2:$9996,ROW(AJ28)-4,MATCH(AJ$5,Data!$2:$2,0)))</f>
        <v>-2.4470438000000001E-2</v>
      </c>
      <c r="AK28" s="52">
        <f>IF($A28="","",INDEX(Data!$2:$9996,ROW(AK28)-4,MATCH(AK$5,Data!$2:$2,0)))</f>
        <v>0.232160968</v>
      </c>
      <c r="AL28" s="52">
        <f>IF($A28="","",INDEX(Data!$2:$9996,ROW(AL28)-4,MATCH(AL$5,Data!$2:$2,0)))</f>
        <v>2.7179738200000001E-2</v>
      </c>
      <c r="AM28" s="52">
        <f>IF($A28="","",INDEX(Data!$2:$9996,ROW(AM28)-4,MATCH(AM$5,Data!$2:$2,0)))</f>
        <v>4.1748604299999999E-2</v>
      </c>
      <c r="AN28" s="52">
        <f>IF($A28="","",INDEX(Data!$2:$9996,ROW(AN28)-4,MATCH(AN$5,Data!$2:$2,0)))</f>
        <v>0.16323262550000001</v>
      </c>
      <c r="AO28" s="53"/>
      <c r="AP28" s="52">
        <f>IF($A28="","",INDEX(Data!$2:$9996,ROW(AP28)-4,MATCH(AP$5,Data!$2:$2,0)))</f>
        <v>9.2266405499999996E-2</v>
      </c>
      <c r="AQ28" s="52">
        <f>IF($A28="","",INDEX(Data!$2:$9996,ROW(AQ28)-4,MATCH(AQ$5,Data!$2:$2,0)))</f>
        <v>0.15091605329999999</v>
      </c>
      <c r="AR28" s="52">
        <f>IF($A28="","",INDEX(Data!$2:$9996,ROW(AR28)-4,MATCH(AR$5,Data!$2:$2,0)))</f>
        <v>5.8071969000000001E-2</v>
      </c>
      <c r="AS28" s="52">
        <f>IF($A28="","",INDEX(Data!$2:$9996,ROW(AS28)-4,MATCH(AS$5,Data!$2:$2,0)))</f>
        <v>-1.2762400000000001E-4</v>
      </c>
      <c r="AT28" s="52">
        <f>IF($A28="","",INDEX(Data!$2:$9996,ROW(AT28)-4,MATCH(AT$5,Data!$2:$2,0)))</f>
        <v>7.8077970999999996E-2</v>
      </c>
      <c r="AU28" s="53"/>
      <c r="AV28" s="52">
        <f>IF($A28="","",INDEX(Data!$2:$9996,ROW(AV28)-4,MATCH(AV$5,Data!$2:$2,0)))</f>
        <v>1.30050723E-2</v>
      </c>
      <c r="AW28" s="52">
        <f>IF($A28="","",INDEX(Data!$2:$9996,ROW(AW28)-4,MATCH(AW$5,Data!$2:$2,0)))</f>
        <v>7.3010865800000005E-2</v>
      </c>
      <c r="AX28" s="52">
        <f>IF($A28="","",INDEX(Data!$2:$9996,ROW(AX28)-4,MATCH(AX$5,Data!$2:$2,0)))</f>
        <v>0.45079953639999998</v>
      </c>
      <c r="AY28" s="52">
        <f>IF($A28="","",INDEX(Data!$2:$9996,ROW(AY28)-4,MATCH(AY$5,Data!$2:$2,0)))</f>
        <v>5.8071969000000001E-2</v>
      </c>
      <c r="AZ28" s="75">
        <f>IF($A28="","",INDEX(Data!$2:$9996,ROW(AZ28)-4,MATCH(AZ$5,Data!$2:$2,0)))</f>
        <v>1.9278133761</v>
      </c>
    </row>
    <row r="29" spans="1:52" x14ac:dyDescent="0.25">
      <c r="A29" s="21">
        <f t="shared" si="4"/>
        <v>38717</v>
      </c>
      <c r="B29" s="42">
        <f>IF($A29="","",INDEX(Data!$2:$9996,ROW(B29)-4,MATCH(B$5,Data!$2:$2,0)))</f>
        <v>89</v>
      </c>
      <c r="C29" s="43">
        <f>IF($A29="","",INDEX(Data!$2:$9996,ROW(C29)-4,MATCH(C$5,Data!$2:$2,0)))</f>
        <v>0.11709629489999999</v>
      </c>
      <c r="D29" s="43">
        <f>IF($A29="","",INDEX(Data!$2:$9996,ROW(D29)-4,MATCH(D$5,Data!$2:$2,0)))</f>
        <v>3.8800705499999998E-2</v>
      </c>
      <c r="E29" s="43">
        <f>IF($A29="","",INDEX(Data!$2:$9996,ROW(E29)-4,MATCH(E$5,Data!$2:$2,0)))</f>
        <v>5.4818391899999999E-2</v>
      </c>
      <c r="F29" s="53"/>
      <c r="G29" s="62">
        <f>IF($A29="","",INDEX(Data!$2:$9996,ROW(G29)-4,MATCH(G$5,Data!$2:$2,0)))</f>
        <v>75.302999999999997</v>
      </c>
      <c r="H29" s="49">
        <f t="shared" si="5"/>
        <v>-0.15846585384933459</v>
      </c>
      <c r="I29" s="62">
        <f>IF($A29="","",INDEX(Data!$2:$9996,ROW(I29)-4,MATCH(I$5,Data!$2:$2,0)))</f>
        <v>32.829000000000001</v>
      </c>
      <c r="J29" s="49">
        <f t="shared" si="0"/>
        <v>-0.33098297347693628</v>
      </c>
      <c r="K29" s="62">
        <f>IF($A29="","",INDEX(Data!$2:$9996,ROW(K29)-4,MATCH(K$5,Data!$2:$2,0)))</f>
        <v>47.749000000000002</v>
      </c>
      <c r="L29" s="49">
        <f t="shared" si="1"/>
        <v>0.27088351543057909</v>
      </c>
      <c r="M29" s="49">
        <f>IF($A29="","",INDEX(Data!$2:$9996,ROW(M29)-4,MATCH(M$5,Data!$2:$2,0)))</f>
        <v>9.9525954599999994E-2</v>
      </c>
      <c r="N29" s="49">
        <f t="shared" si="2"/>
        <v>0.31482512132925367</v>
      </c>
      <c r="O29" s="53"/>
      <c r="P29" s="62">
        <f>IF($A29="","",INDEX(Data!$2:$9996,ROW(P29)-4,MATCH(P$5,Data!$2:$2,0)))</f>
        <v>530.41200000000003</v>
      </c>
      <c r="Q29" s="49">
        <f>IF($A29="","",INDEX(Data!$2:$9996,ROW(Q29)-4,MATCH(Q$5,Data!$2:$2,0)))</f>
        <v>0.45528303990000002</v>
      </c>
      <c r="R29" s="49">
        <f>IF($A29="","",INDEX(Data!$2:$9996,ROW(R29)-4,MATCH(R$5,Data!$2:$2,0)))</f>
        <v>0.2316125815</v>
      </c>
      <c r="S29" s="49">
        <f>IF($A29="","",INDEX(Data!$2:$9996,ROW(S29)-4,MATCH(S$5,Data!$2:$2,0)))</f>
        <v>0.2002035187</v>
      </c>
      <c r="T29" s="49">
        <f t="shared" si="3"/>
        <v>4.011981998608756E-3</v>
      </c>
      <c r="U29" s="49">
        <f>IF($A29="","",INDEX(Data!$2:$9996,ROW(U29)-4,MATCH(U$5,Data!$2:$2,0)))</f>
        <v>2.41188858E-2</v>
      </c>
      <c r="V29" s="43">
        <f>IF($A29="","",INDEX(Data!$2:$9996,ROW(V29)-4,MATCH(V$5,Data!$2:$2,0)))</f>
        <v>4.0371957799999997E-2</v>
      </c>
      <c r="W29" s="53"/>
      <c r="X29" s="55">
        <f>IF($A29="","",INDEX(Data!$2:$9996,ROW(X29)-4,MATCH(X$5,Data!$2:$2,0)))</f>
        <v>48.686795193999998</v>
      </c>
      <c r="Y29" s="56">
        <f>IF($A29="","",INDEX(Data!$2:$9996,ROW(Y29)-4,MATCH(Y$5,Data!$2:$2,0)))</f>
        <v>67.055113792</v>
      </c>
      <c r="Z29" s="56">
        <f>IF($A29="","",INDEX(Data!$2:$9996,ROW(Z29)-4,MATCH(Z$5,Data!$2:$2,0)))</f>
        <v>1.0504810523999999</v>
      </c>
      <c r="AA29" s="56">
        <f>IF($A29="","",INDEX(Data!$2:$9996,ROW(AA29)-4,MATCH(AA$5,Data!$2:$2,0)))</f>
        <v>19.418799651</v>
      </c>
      <c r="AB29" s="53"/>
      <c r="AC29" s="49">
        <f>IF($A29="","",INDEX(Data!$2:$9996,ROW(AC29)-4,MATCH(AC$5,Data!$2:$2,0)))</f>
        <v>0.2002035187</v>
      </c>
      <c r="AD29" s="49">
        <f>IF($A29="","",INDEX(Data!$2:$9996,ROW(AD29)-4,MATCH(AD$5,Data!$2:$2,0)))</f>
        <v>-5.8062460000000002E-3</v>
      </c>
      <c r="AE29" s="49">
        <f>IF($A29="","",INDEX(Data!$2:$9996,ROW(AE29)-4,MATCH(AE$5,Data!$2:$2,0)))</f>
        <v>0.1837126405</v>
      </c>
      <c r="AF29" s="49">
        <f>IF($A29="","",INDEX(Data!$2:$9996,ROW(AF29)-4,MATCH(AF$5,Data!$2:$2,0)))</f>
        <v>2.8780302999999998E-3</v>
      </c>
      <c r="AG29" s="49">
        <f>IF($A29="","",INDEX(Data!$2:$9996,ROW(AG29)-4,MATCH(AG$5,Data!$2:$2,0)))</f>
        <v>-5.3202191000000003E-2</v>
      </c>
      <c r="AH29" s="49">
        <f>IF($A29="","",INDEX(Data!$2:$9996,ROW(AH29)-4,MATCH(AH$5,Data!$2:$2,0)))</f>
        <v>4.3260665500000003E-2</v>
      </c>
      <c r="AI29" s="49">
        <f>IF($A29="","",INDEX(Data!$2:$9996,ROW(AI29)-4,MATCH(AI$5,Data!$2:$2,0)))</f>
        <v>-0.17708998100000001</v>
      </c>
      <c r="AJ29" s="49">
        <f>IF($A29="","",INDEX(Data!$2:$9996,ROW(AJ29)-4,MATCH(AJ$5,Data!$2:$2,0)))</f>
        <v>-2.2181123000000001E-2</v>
      </c>
      <c r="AK29" s="49">
        <f>IF($A29="","",INDEX(Data!$2:$9996,ROW(AK29)-4,MATCH(AK$5,Data!$2:$2,0)))</f>
        <v>0.20600976439999999</v>
      </c>
      <c r="AL29" s="49">
        <f>IF($A29="","",INDEX(Data!$2:$9996,ROW(AL29)-4,MATCH(AL$5,Data!$2:$2,0)))</f>
        <v>2.41188858E-2</v>
      </c>
      <c r="AM29" s="49">
        <f>IF($A29="","",INDEX(Data!$2:$9996,ROW(AM29)-4,MATCH(AM$5,Data!$2:$2,0)))</f>
        <v>4.0371957799999997E-2</v>
      </c>
      <c r="AN29" s="49">
        <f>IF($A29="","",INDEX(Data!$2:$9996,ROW(AN29)-4,MATCH(AN$5,Data!$2:$2,0)))</f>
        <v>0.14151892069999999</v>
      </c>
      <c r="AO29" s="53"/>
      <c r="AP29" s="49">
        <f>IF($A29="","",INDEX(Data!$2:$9996,ROW(AP29)-4,MATCH(AP$5,Data!$2:$2,0)))</f>
        <v>9.0818178900000004E-2</v>
      </c>
      <c r="AQ29" s="49">
        <f>IF($A29="","",INDEX(Data!$2:$9996,ROW(AQ29)-4,MATCH(AQ$5,Data!$2:$2,0)))</f>
        <v>0.11709629489999999</v>
      </c>
      <c r="AR29" s="49">
        <f>IF($A29="","",INDEX(Data!$2:$9996,ROW(AR29)-4,MATCH(AR$5,Data!$2:$2,0)))</f>
        <v>3.8800705499999998E-2</v>
      </c>
      <c r="AS29" s="49">
        <f>IF($A29="","",INDEX(Data!$2:$9996,ROW(AS29)-4,MATCH(AS$5,Data!$2:$2,0)))</f>
        <v>6.3076379999999995E-4</v>
      </c>
      <c r="AT29" s="49">
        <f>IF($A29="","",INDEX(Data!$2:$9996,ROW(AT29)-4,MATCH(AT$5,Data!$2:$2,0)))</f>
        <v>7.9890033499999999E-2</v>
      </c>
      <c r="AU29" s="53"/>
      <c r="AV29" s="49">
        <f>IF($A29="","",INDEX(Data!$2:$9996,ROW(AV29)-4,MATCH(AV$5,Data!$2:$2,0)))</f>
        <v>1.42317113E-2</v>
      </c>
      <c r="AW29" s="49">
        <f>IF($A29="","",INDEX(Data!$2:$9996,ROW(AW29)-4,MATCH(AW$5,Data!$2:$2,0)))</f>
        <v>3.39190511E-2</v>
      </c>
      <c r="AX29" s="49">
        <f>IF($A29="","",INDEX(Data!$2:$9996,ROW(AX29)-4,MATCH(AX$5,Data!$2:$2,0)))</f>
        <v>0.44085299309999998</v>
      </c>
      <c r="AY29" s="49">
        <f>IF($A29="","",INDEX(Data!$2:$9996,ROW(AY29)-4,MATCH(AY$5,Data!$2:$2,0)))</f>
        <v>3.8800705499999998E-2</v>
      </c>
      <c r="AZ29" s="76">
        <f>IF($A29="","",INDEX(Data!$2:$9996,ROW(AZ29)-4,MATCH(AZ$5,Data!$2:$2,0)))</f>
        <v>1.9508180266999999</v>
      </c>
    </row>
    <row r="30" spans="1:52" x14ac:dyDescent="0.25">
      <c r="A30" s="19">
        <f t="shared" si="4"/>
        <v>38807</v>
      </c>
      <c r="B30" s="40">
        <f>IF($A30="","",INDEX(Data!$2:$9996,ROW(B30)-4,MATCH(B$5,Data!$2:$2,0)))</f>
        <v>89</v>
      </c>
      <c r="C30" s="41">
        <f>IF($A30="","",INDEX(Data!$2:$9996,ROW(C30)-4,MATCH(C$5,Data!$2:$2,0)))</f>
        <v>0.12184808</v>
      </c>
      <c r="D30" s="41">
        <f>IF($A30="","",INDEX(Data!$2:$9996,ROW(D30)-4,MATCH(D$5,Data!$2:$2,0)))</f>
        <v>4.75151589E-2</v>
      </c>
      <c r="E30" s="41">
        <f>IF($A30="","",INDEX(Data!$2:$9996,ROW(E30)-4,MATCH(E$5,Data!$2:$2,0)))</f>
        <v>5.6607277300000002E-2</v>
      </c>
      <c r="F30" s="53"/>
      <c r="G30" s="61">
        <f>IF($A30="","",INDEX(Data!$2:$9996,ROW(G30)-4,MATCH(G$5,Data!$2:$2,0)))</f>
        <v>67.263999999999996</v>
      </c>
      <c r="H30" s="52">
        <f t="shared" si="5"/>
        <v>-0.10675537495186117</v>
      </c>
      <c r="I30" s="61">
        <f>IF($A30="","",INDEX(Data!$2:$9996,ROW(I30)-4,MATCH(I$5,Data!$2:$2,0)))</f>
        <v>21.971</v>
      </c>
      <c r="J30" s="52">
        <f t="shared" si="0"/>
        <v>-0.33074415912760063</v>
      </c>
      <c r="K30" s="61">
        <f>IF($A30="","",INDEX(Data!$2:$9996,ROW(K30)-4,MATCH(K$5,Data!$2:$2,0)))</f>
        <v>47.798000000000002</v>
      </c>
      <c r="L30" s="52">
        <f t="shared" si="1"/>
        <v>1.0261995015602313E-3</v>
      </c>
      <c r="M30" s="52">
        <f>IF($A30="","",INDEX(Data!$2:$9996,ROW(M30)-4,MATCH(M$5,Data!$2:$2,0)))</f>
        <v>7.1833919999999996E-2</v>
      </c>
      <c r="N30" s="52">
        <f t="shared" si="2"/>
        <v>-0.27823932672935148</v>
      </c>
      <c r="O30" s="53"/>
      <c r="P30" s="61">
        <f>IF($A30="","",INDEX(Data!$2:$9996,ROW(P30)-4,MATCH(P$5,Data!$2:$2,0)))</f>
        <v>548.77499999999998</v>
      </c>
      <c r="Q30" s="52">
        <f>IF($A30="","",INDEX(Data!$2:$9996,ROW(Q30)-4,MATCH(Q$5,Data!$2:$2,0)))</f>
        <v>0.4480366362</v>
      </c>
      <c r="R30" s="52">
        <f>IF($A30="","",INDEX(Data!$2:$9996,ROW(R30)-4,MATCH(R$5,Data!$2:$2,0)))</f>
        <v>0.23488755180000001</v>
      </c>
      <c r="S30" s="52">
        <f>IF($A30="","",INDEX(Data!$2:$9996,ROW(S30)-4,MATCH(S$5,Data!$2:$2,0)))</f>
        <v>0.19725485000000001</v>
      </c>
      <c r="T30" s="52">
        <f t="shared" si="3"/>
        <v>3.4620257460238349E-2</v>
      </c>
      <c r="U30" s="52">
        <f>IF($A30="","",INDEX(Data!$2:$9996,ROW(U30)-4,MATCH(U$5,Data!$2:$2,0)))</f>
        <v>2.746239E-2</v>
      </c>
      <c r="V30" s="41">
        <f>IF($A30="","",INDEX(Data!$2:$9996,ROW(V30)-4,MATCH(V$5,Data!$2:$2,0)))</f>
        <v>4.0560861199999999E-2</v>
      </c>
      <c r="W30" s="53"/>
      <c r="X30" s="54">
        <f>IF($A30="","",INDEX(Data!$2:$9996,ROW(X30)-4,MATCH(X$5,Data!$2:$2,0)))</f>
        <v>41.715520124000001</v>
      </c>
      <c r="Y30" s="54">
        <f>IF($A30="","",INDEX(Data!$2:$9996,ROW(Y30)-4,MATCH(Y$5,Data!$2:$2,0)))</f>
        <v>58.827035412000001</v>
      </c>
      <c r="Z30" s="54">
        <f>IF($A30="","",INDEX(Data!$2:$9996,ROW(Z30)-4,MATCH(Z$5,Data!$2:$2,0)))</f>
        <v>1.1420706591000001</v>
      </c>
      <c r="AA30" s="54">
        <f>IF($A30="","",INDEX(Data!$2:$9996,ROW(AA30)-4,MATCH(AA$5,Data!$2:$2,0)))</f>
        <v>18.253585947000001</v>
      </c>
      <c r="AB30" s="53"/>
      <c r="AC30" s="52">
        <f>IF($A30="","",INDEX(Data!$2:$9996,ROW(AC30)-4,MATCH(AC$5,Data!$2:$2,0)))</f>
        <v>0.19725485000000001</v>
      </c>
      <c r="AD30" s="52">
        <f>IF($A30="","",INDEX(Data!$2:$9996,ROW(AD30)-4,MATCH(AD$5,Data!$2:$2,0)))</f>
        <v>-1.1747363E-2</v>
      </c>
      <c r="AE30" s="52">
        <f>IF($A30="","",INDEX(Data!$2:$9996,ROW(AE30)-4,MATCH(AE$5,Data!$2:$2,0)))</f>
        <v>0.16116996</v>
      </c>
      <c r="AF30" s="52">
        <f>IF($A30="","",INDEX(Data!$2:$9996,ROW(AF30)-4,MATCH(AF$5,Data!$2:$2,0)))</f>
        <v>3.1289606999999999E-3</v>
      </c>
      <c r="AG30" s="52">
        <f>IF($A30="","",INDEX(Data!$2:$9996,ROW(AG30)-4,MATCH(AG$5,Data!$2:$2,0)))</f>
        <v>-5.0009825000000001E-2</v>
      </c>
      <c r="AH30" s="52">
        <f>IF($A30="","",INDEX(Data!$2:$9996,ROW(AH30)-4,MATCH(AH$5,Data!$2:$2,0)))</f>
        <v>4.8797777299999998E-2</v>
      </c>
      <c r="AI30" s="52">
        <f>IF($A30="","",INDEX(Data!$2:$9996,ROW(AI30)-4,MATCH(AI$5,Data!$2:$2,0)))</f>
        <v>-0.16090095900000001</v>
      </c>
      <c r="AJ30" s="52">
        <f>IF($A30="","",INDEX(Data!$2:$9996,ROW(AJ30)-4,MATCH(AJ$5,Data!$2:$2,0)))</f>
        <v>-2.2807951E-2</v>
      </c>
      <c r="AK30" s="52">
        <f>IF($A30="","",INDEX(Data!$2:$9996,ROW(AK30)-4,MATCH(AK$5,Data!$2:$2,0)))</f>
        <v>0.20900221350000001</v>
      </c>
      <c r="AL30" s="52">
        <f>IF($A30="","",INDEX(Data!$2:$9996,ROW(AL30)-4,MATCH(AL$5,Data!$2:$2,0)))</f>
        <v>2.746239E-2</v>
      </c>
      <c r="AM30" s="52">
        <f>IF($A30="","",INDEX(Data!$2:$9996,ROW(AM30)-4,MATCH(AM$5,Data!$2:$2,0)))</f>
        <v>4.0560861199999999E-2</v>
      </c>
      <c r="AN30" s="52">
        <f>IF($A30="","",INDEX(Data!$2:$9996,ROW(AN30)-4,MATCH(AN$5,Data!$2:$2,0)))</f>
        <v>0.14097896230000001</v>
      </c>
      <c r="AO30" s="53"/>
      <c r="AP30" s="52">
        <f>IF($A30="","",INDEX(Data!$2:$9996,ROW(AP30)-4,MATCH(AP$5,Data!$2:$2,0)))</f>
        <v>8.5254574299999997E-2</v>
      </c>
      <c r="AQ30" s="52">
        <f>IF($A30="","",INDEX(Data!$2:$9996,ROW(AQ30)-4,MATCH(AQ$5,Data!$2:$2,0)))</f>
        <v>0.12184808</v>
      </c>
      <c r="AR30" s="52">
        <f>IF($A30="","",INDEX(Data!$2:$9996,ROW(AR30)-4,MATCH(AR$5,Data!$2:$2,0)))</f>
        <v>4.75151589E-2</v>
      </c>
      <c r="AS30" s="52">
        <f>IF($A30="","",INDEX(Data!$2:$9996,ROW(AS30)-4,MATCH(AS$5,Data!$2:$2,0)))</f>
        <v>2.3121369999999999E-4</v>
      </c>
      <c r="AT30" s="52">
        <f>IF($A30="","",INDEX(Data!$2:$9996,ROW(AT30)-4,MATCH(AT$5,Data!$2:$2,0)))</f>
        <v>5.6017630200000001E-2</v>
      </c>
      <c r="AU30" s="53"/>
      <c r="AV30" s="52">
        <f>IF($A30="","",INDEX(Data!$2:$9996,ROW(AV30)-4,MATCH(AV$5,Data!$2:$2,0)))</f>
        <v>2.84262916E-2</v>
      </c>
      <c r="AW30" s="52">
        <f>IF($A30="","",INDEX(Data!$2:$9996,ROW(AW30)-4,MATCH(AW$5,Data!$2:$2,0)))</f>
        <v>4.3322414400000002E-2</v>
      </c>
      <c r="AX30" s="52">
        <f>IF($A30="","",INDEX(Data!$2:$9996,ROW(AX30)-4,MATCH(AX$5,Data!$2:$2,0)))</f>
        <v>0.43850147020000002</v>
      </c>
      <c r="AY30" s="52">
        <f>IF($A30="","",INDEX(Data!$2:$9996,ROW(AY30)-4,MATCH(AY$5,Data!$2:$2,0)))</f>
        <v>4.75151589E-2</v>
      </c>
      <c r="AZ30" s="75">
        <f>IF($A30="","",INDEX(Data!$2:$9996,ROW(AZ30)-4,MATCH(AZ$5,Data!$2:$2,0)))</f>
        <v>1.9381707232000001</v>
      </c>
    </row>
    <row r="31" spans="1:52" x14ac:dyDescent="0.25">
      <c r="A31" s="21">
        <f t="shared" si="4"/>
        <v>38898</v>
      </c>
      <c r="B31" s="42">
        <f>IF($A31="","",INDEX(Data!$2:$9996,ROW(B31)-4,MATCH(B$5,Data!$2:$2,0)))</f>
        <v>88</v>
      </c>
      <c r="C31" s="43">
        <f>IF($A31="","",INDEX(Data!$2:$9996,ROW(C31)-4,MATCH(C$5,Data!$2:$2,0)))</f>
        <v>0.12711256230000001</v>
      </c>
      <c r="D31" s="43">
        <f>IF($A31="","",INDEX(Data!$2:$9996,ROW(D31)-4,MATCH(D$5,Data!$2:$2,0)))</f>
        <v>4.0041473000000001E-2</v>
      </c>
      <c r="E31" s="43">
        <f>IF($A31="","",INDEX(Data!$2:$9996,ROW(E31)-4,MATCH(E$5,Data!$2:$2,0)))</f>
        <v>7.0832712399999997E-2</v>
      </c>
      <c r="F31" s="53"/>
      <c r="G31" s="62">
        <f>IF($A31="","",INDEX(Data!$2:$9996,ROW(G31)-4,MATCH(G$5,Data!$2:$2,0)))</f>
        <v>66.276499999999999</v>
      </c>
      <c r="H31" s="49">
        <f t="shared" si="5"/>
        <v>-1.4680958610846772E-2</v>
      </c>
      <c r="I31" s="62">
        <f>IF($A31="","",INDEX(Data!$2:$9996,ROW(I31)-4,MATCH(I$5,Data!$2:$2,0)))</f>
        <v>29.844999999999999</v>
      </c>
      <c r="J31" s="49">
        <f t="shared" si="0"/>
        <v>0.35838150289017334</v>
      </c>
      <c r="K31" s="62">
        <f>IF($A31="","",INDEX(Data!$2:$9996,ROW(K31)-4,MATCH(K$5,Data!$2:$2,0)))</f>
        <v>55.796999999999997</v>
      </c>
      <c r="L31" s="49">
        <f t="shared" si="1"/>
        <v>0.16735009833047398</v>
      </c>
      <c r="M31" s="49">
        <f>IF($A31="","",INDEX(Data!$2:$9996,ROW(M31)-4,MATCH(M$5,Data!$2:$2,0)))</f>
        <v>6.8087073900000003E-2</v>
      </c>
      <c r="N31" s="49">
        <f t="shared" si="2"/>
        <v>-5.2159844541408748E-2</v>
      </c>
      <c r="O31" s="53"/>
      <c r="P31" s="62">
        <f>IF($A31="","",INDEX(Data!$2:$9996,ROW(P31)-4,MATCH(P$5,Data!$2:$2,0)))</f>
        <v>544.93200000000002</v>
      </c>
      <c r="Q31" s="49">
        <f>IF($A31="","",INDEX(Data!$2:$9996,ROW(Q31)-4,MATCH(Q$5,Data!$2:$2,0)))</f>
        <v>0.45689326530000002</v>
      </c>
      <c r="R31" s="49">
        <f>IF($A31="","",INDEX(Data!$2:$9996,ROW(R31)-4,MATCH(R$5,Data!$2:$2,0)))</f>
        <v>0.2432146845</v>
      </c>
      <c r="S31" s="49">
        <f>IF($A31="","",INDEX(Data!$2:$9996,ROW(S31)-4,MATCH(S$5,Data!$2:$2,0)))</f>
        <v>0.21220758379999999</v>
      </c>
      <c r="T31" s="49">
        <f t="shared" si="3"/>
        <v>-7.0028700287002163E-3</v>
      </c>
      <c r="U31" s="49">
        <f>IF($A31="","",INDEX(Data!$2:$9996,ROW(U31)-4,MATCH(U$5,Data!$2:$2,0)))</f>
        <v>2.6334914300000001E-2</v>
      </c>
      <c r="V31" s="43">
        <f>IF($A31="","",INDEX(Data!$2:$9996,ROW(V31)-4,MATCH(V$5,Data!$2:$2,0)))</f>
        <v>4.0652100099999998E-2</v>
      </c>
      <c r="W31" s="53"/>
      <c r="X31" s="55">
        <f>IF($A31="","",INDEX(Data!$2:$9996,ROW(X31)-4,MATCH(X$5,Data!$2:$2,0)))</f>
        <v>44.528219002</v>
      </c>
      <c r="Y31" s="56">
        <f>IF($A31="","",INDEX(Data!$2:$9996,ROW(Y31)-4,MATCH(Y$5,Data!$2:$2,0)))</f>
        <v>62.327890693000001</v>
      </c>
      <c r="Z31" s="56">
        <f>IF($A31="","",INDEX(Data!$2:$9996,ROW(Z31)-4,MATCH(Z$5,Data!$2:$2,0)))</f>
        <v>0.54600427460000001</v>
      </c>
      <c r="AA31" s="56">
        <f>IF($A31="","",INDEX(Data!$2:$9996,ROW(AA31)-4,MATCH(AA$5,Data!$2:$2,0)))</f>
        <v>18.345675966000002</v>
      </c>
      <c r="AB31" s="53"/>
      <c r="AC31" s="49">
        <f>IF($A31="","",INDEX(Data!$2:$9996,ROW(AC31)-4,MATCH(AC$5,Data!$2:$2,0)))</f>
        <v>0.21220758379999999</v>
      </c>
      <c r="AD31" s="49">
        <f>IF($A31="","",INDEX(Data!$2:$9996,ROW(AD31)-4,MATCH(AD$5,Data!$2:$2,0)))</f>
        <v>-2.8319550000000001E-3</v>
      </c>
      <c r="AE31" s="49">
        <f>IF($A31="","",INDEX(Data!$2:$9996,ROW(AE31)-4,MATCH(AE$5,Data!$2:$2,0)))</f>
        <v>0.17076134439999999</v>
      </c>
      <c r="AF31" s="49">
        <f>IF($A31="","",INDEX(Data!$2:$9996,ROW(AF31)-4,MATCH(AF$5,Data!$2:$2,0)))</f>
        <v>1.4959020999999999E-3</v>
      </c>
      <c r="AG31" s="49">
        <f>IF($A31="","",INDEX(Data!$2:$9996,ROW(AG31)-4,MATCH(AG$5,Data!$2:$2,0)))</f>
        <v>-5.0262125999999997E-2</v>
      </c>
      <c r="AH31" s="49">
        <f>IF($A31="","",INDEX(Data!$2:$9996,ROW(AH31)-4,MATCH(AH$5,Data!$2:$2,0)))</f>
        <v>4.4455400300000003E-2</v>
      </c>
      <c r="AI31" s="49">
        <f>IF($A31="","",INDEX(Data!$2:$9996,ROW(AI31)-4,MATCH(AI$5,Data!$2:$2,0)))</f>
        <v>-0.15368757599999999</v>
      </c>
      <c r="AJ31" s="49">
        <f>IF($A31="","",INDEX(Data!$2:$9996,ROW(AJ31)-4,MATCH(AJ$5,Data!$2:$2,0)))</f>
        <v>-2.4179045E-2</v>
      </c>
      <c r="AK31" s="49">
        <f>IF($A31="","",INDEX(Data!$2:$9996,ROW(AK31)-4,MATCH(AK$5,Data!$2:$2,0)))</f>
        <v>0.21503953880000001</v>
      </c>
      <c r="AL31" s="49">
        <f>IF($A31="","",INDEX(Data!$2:$9996,ROW(AL31)-4,MATCH(AL$5,Data!$2:$2,0)))</f>
        <v>2.6334914300000001E-2</v>
      </c>
      <c r="AM31" s="49">
        <f>IF($A31="","",INDEX(Data!$2:$9996,ROW(AM31)-4,MATCH(AM$5,Data!$2:$2,0)))</f>
        <v>4.0652100099999998E-2</v>
      </c>
      <c r="AN31" s="49">
        <f>IF($A31="","",INDEX(Data!$2:$9996,ROW(AN31)-4,MATCH(AN$5,Data!$2:$2,0)))</f>
        <v>0.1480525245</v>
      </c>
      <c r="AO31" s="53"/>
      <c r="AP31" s="49">
        <f>IF($A31="","",INDEX(Data!$2:$9996,ROW(AP31)-4,MATCH(AP$5,Data!$2:$2,0)))</f>
        <v>8.8211345600000005E-2</v>
      </c>
      <c r="AQ31" s="49">
        <f>IF($A31="","",INDEX(Data!$2:$9996,ROW(AQ31)-4,MATCH(AQ$5,Data!$2:$2,0)))</f>
        <v>0.12711256230000001</v>
      </c>
      <c r="AR31" s="49">
        <f>IF($A31="","",INDEX(Data!$2:$9996,ROW(AR31)-4,MATCH(AR$5,Data!$2:$2,0)))</f>
        <v>4.0041473000000001E-2</v>
      </c>
      <c r="AS31" s="49">
        <f>IF($A31="","",INDEX(Data!$2:$9996,ROW(AS31)-4,MATCH(AS$5,Data!$2:$2,0)))</f>
        <v>4.0321790000000002E-4</v>
      </c>
      <c r="AT31" s="49">
        <f>IF($A31="","",INDEX(Data!$2:$9996,ROW(AT31)-4,MATCH(AT$5,Data!$2:$2,0)))</f>
        <v>6.2513025299999997E-2</v>
      </c>
      <c r="AU31" s="53"/>
      <c r="AV31" s="49">
        <f>IF($A31="","",INDEX(Data!$2:$9996,ROW(AV31)-4,MATCH(AV$5,Data!$2:$2,0)))</f>
        <v>3.5376007799999998E-2</v>
      </c>
      <c r="AW31" s="49">
        <f>IF($A31="","",INDEX(Data!$2:$9996,ROW(AW31)-4,MATCH(AW$5,Data!$2:$2,0)))</f>
        <v>4.8381855699999997E-2</v>
      </c>
      <c r="AX31" s="49">
        <f>IF($A31="","",INDEX(Data!$2:$9996,ROW(AX31)-4,MATCH(AX$5,Data!$2:$2,0)))</f>
        <v>0.43955579659999999</v>
      </c>
      <c r="AY31" s="49">
        <f>IF($A31="","",INDEX(Data!$2:$9996,ROW(AY31)-4,MATCH(AY$5,Data!$2:$2,0)))</f>
        <v>4.0041473000000001E-2</v>
      </c>
      <c r="AZ31" s="76">
        <f>IF($A31="","",INDEX(Data!$2:$9996,ROW(AZ31)-4,MATCH(AZ$5,Data!$2:$2,0)))</f>
        <v>1.9597925843999999</v>
      </c>
    </row>
    <row r="32" spans="1:52" x14ac:dyDescent="0.25">
      <c r="A32" s="19">
        <f t="shared" si="4"/>
        <v>38990</v>
      </c>
      <c r="B32" s="40">
        <f>IF($A32="","",INDEX(Data!$2:$9996,ROW(B32)-4,MATCH(B$5,Data!$2:$2,0)))</f>
        <v>89</v>
      </c>
      <c r="C32" s="41">
        <f>IF($A32="","",INDEX(Data!$2:$9996,ROW(C32)-4,MATCH(C$5,Data!$2:$2,0)))</f>
        <v>0.13566279840000001</v>
      </c>
      <c r="D32" s="41">
        <f>IF($A32="","",INDEX(Data!$2:$9996,ROW(D32)-4,MATCH(D$5,Data!$2:$2,0)))</f>
        <v>4.5838980299999998E-2</v>
      </c>
      <c r="E32" s="41">
        <f>IF($A32="","",INDEX(Data!$2:$9996,ROW(E32)-4,MATCH(E$5,Data!$2:$2,0)))</f>
        <v>7.6320414500000003E-2</v>
      </c>
      <c r="F32" s="53"/>
      <c r="G32" s="61">
        <f>IF($A32="","",INDEX(Data!$2:$9996,ROW(G32)-4,MATCH(G$5,Data!$2:$2,0)))</f>
        <v>73.674999999999997</v>
      </c>
      <c r="H32" s="52">
        <f t="shared" si="5"/>
        <v>0.11163081937036504</v>
      </c>
      <c r="I32" s="61">
        <f>IF($A32="","",INDEX(Data!$2:$9996,ROW(I32)-4,MATCH(I$5,Data!$2:$2,0)))</f>
        <v>35.465000000000003</v>
      </c>
      <c r="J32" s="52">
        <f t="shared" si="0"/>
        <v>0.18830624895292361</v>
      </c>
      <c r="K32" s="61">
        <f>IF($A32="","",INDEX(Data!$2:$9996,ROW(K32)-4,MATCH(K$5,Data!$2:$2,0)))</f>
        <v>59.332000000000001</v>
      </c>
      <c r="L32" s="52">
        <f t="shared" si="1"/>
        <v>6.3354660644837607E-2</v>
      </c>
      <c r="M32" s="52">
        <f>IF($A32="","",INDEX(Data!$2:$9996,ROW(M32)-4,MATCH(M$5,Data!$2:$2,0)))</f>
        <v>8.74942784E-2</v>
      </c>
      <c r="N32" s="52">
        <f t="shared" si="2"/>
        <v>0.28503507917675391</v>
      </c>
      <c r="O32" s="53"/>
      <c r="P32" s="61">
        <f>IF($A32="","",INDEX(Data!$2:$9996,ROW(P32)-4,MATCH(P$5,Data!$2:$2,0)))</f>
        <v>541.32299999999998</v>
      </c>
      <c r="Q32" s="52">
        <f>IF($A32="","",INDEX(Data!$2:$9996,ROW(Q32)-4,MATCH(Q$5,Data!$2:$2,0)))</f>
        <v>0.45569650649999999</v>
      </c>
      <c r="R32" s="52">
        <f>IF($A32="","",INDEX(Data!$2:$9996,ROW(R32)-4,MATCH(R$5,Data!$2:$2,0)))</f>
        <v>0.24276917340000001</v>
      </c>
      <c r="S32" s="52">
        <f>IF($A32="","",INDEX(Data!$2:$9996,ROW(S32)-4,MATCH(S$5,Data!$2:$2,0)))</f>
        <v>0.21786397339999999</v>
      </c>
      <c r="T32" s="52">
        <f t="shared" si="3"/>
        <v>-6.6228446852084977E-3</v>
      </c>
      <c r="U32" s="52">
        <f>IF($A32="","",INDEX(Data!$2:$9996,ROW(U32)-4,MATCH(U$5,Data!$2:$2,0)))</f>
        <v>2.8176243900000002E-2</v>
      </c>
      <c r="V32" s="41">
        <f>IF($A32="","",INDEX(Data!$2:$9996,ROW(V32)-4,MATCH(V$5,Data!$2:$2,0)))</f>
        <v>4.2924463699999998E-2</v>
      </c>
      <c r="W32" s="53"/>
      <c r="X32" s="54">
        <f>IF($A32="","",INDEX(Data!$2:$9996,ROW(X32)-4,MATCH(X$5,Data!$2:$2,0)))</f>
        <v>45.050826137000001</v>
      </c>
      <c r="Y32" s="54">
        <f>IF($A32="","",INDEX(Data!$2:$9996,ROW(Y32)-4,MATCH(Y$5,Data!$2:$2,0)))</f>
        <v>65.039730300000002</v>
      </c>
      <c r="Z32" s="54">
        <f>IF($A32="","",INDEX(Data!$2:$9996,ROW(Z32)-4,MATCH(Z$5,Data!$2:$2,0)))</f>
        <v>0</v>
      </c>
      <c r="AA32" s="54">
        <f>IF($A32="","",INDEX(Data!$2:$9996,ROW(AA32)-4,MATCH(AA$5,Data!$2:$2,0)))</f>
        <v>19.988904163000001</v>
      </c>
      <c r="AB32" s="53"/>
      <c r="AC32" s="52">
        <f>IF($A32="","",INDEX(Data!$2:$9996,ROW(AC32)-4,MATCH(AC$5,Data!$2:$2,0)))</f>
        <v>0.21786397339999999</v>
      </c>
      <c r="AD32" s="52">
        <f>IF($A32="","",INDEX(Data!$2:$9996,ROW(AD32)-4,MATCH(AD$5,Data!$2:$2,0)))</f>
        <v>-4.5753859999999999E-3</v>
      </c>
      <c r="AE32" s="52">
        <f>IF($A32="","",INDEX(Data!$2:$9996,ROW(AE32)-4,MATCH(AE$5,Data!$2:$2,0)))</f>
        <v>0.17819104190000001</v>
      </c>
      <c r="AF32" s="52">
        <f>IF($A32="","",INDEX(Data!$2:$9996,ROW(AF32)-4,MATCH(AF$5,Data!$2:$2,0)))</f>
        <v>0</v>
      </c>
      <c r="AG32" s="52">
        <f>IF($A32="","",INDEX(Data!$2:$9996,ROW(AG32)-4,MATCH(AG$5,Data!$2:$2,0)))</f>
        <v>-5.4764120999999999E-2</v>
      </c>
      <c r="AH32" s="52">
        <f>IF($A32="","",INDEX(Data!$2:$9996,ROW(AH32)-4,MATCH(AH$5,Data!$2:$2,0)))</f>
        <v>6.0955969999999998E-2</v>
      </c>
      <c r="AI32" s="52">
        <f>IF($A32="","",INDEX(Data!$2:$9996,ROW(AI32)-4,MATCH(AI$5,Data!$2:$2,0)))</f>
        <v>-0.16430715000000001</v>
      </c>
      <c r="AJ32" s="52">
        <f>IF($A32="","",INDEX(Data!$2:$9996,ROW(AJ32)-4,MATCH(AJ$5,Data!$2:$2,0)))</f>
        <v>-2.6957235999999999E-2</v>
      </c>
      <c r="AK32" s="52">
        <f>IF($A32="","",INDEX(Data!$2:$9996,ROW(AK32)-4,MATCH(AK$5,Data!$2:$2,0)))</f>
        <v>0.22243935910000001</v>
      </c>
      <c r="AL32" s="52">
        <f>IF($A32="","",INDEX(Data!$2:$9996,ROW(AL32)-4,MATCH(AL$5,Data!$2:$2,0)))</f>
        <v>2.8176243900000002E-2</v>
      </c>
      <c r="AM32" s="52">
        <f>IF($A32="","",INDEX(Data!$2:$9996,ROW(AM32)-4,MATCH(AM$5,Data!$2:$2,0)))</f>
        <v>4.2924463699999998E-2</v>
      </c>
      <c r="AN32" s="52">
        <f>IF($A32="","",INDEX(Data!$2:$9996,ROW(AN32)-4,MATCH(AN$5,Data!$2:$2,0)))</f>
        <v>0.15133865160000001</v>
      </c>
      <c r="AO32" s="53"/>
      <c r="AP32" s="52">
        <f>IF($A32="","",INDEX(Data!$2:$9996,ROW(AP32)-4,MATCH(AP$5,Data!$2:$2,0)))</f>
        <v>0.1066130829</v>
      </c>
      <c r="AQ32" s="52">
        <f>IF($A32="","",INDEX(Data!$2:$9996,ROW(AQ32)-4,MATCH(AQ$5,Data!$2:$2,0)))</f>
        <v>0.13566279840000001</v>
      </c>
      <c r="AR32" s="52">
        <f>IF($A32="","",INDEX(Data!$2:$9996,ROW(AR32)-4,MATCH(AR$5,Data!$2:$2,0)))</f>
        <v>4.5838980299999998E-2</v>
      </c>
      <c r="AS32" s="52">
        <f>IF($A32="","",INDEX(Data!$2:$9996,ROW(AS32)-4,MATCH(AS$5,Data!$2:$2,0)))</f>
        <v>-1.065365E-3</v>
      </c>
      <c r="AT32" s="52">
        <f>IF($A32="","",INDEX(Data!$2:$9996,ROW(AT32)-4,MATCH(AT$5,Data!$2:$2,0)))</f>
        <v>7.0199702099999997E-2</v>
      </c>
      <c r="AU32" s="53"/>
      <c r="AV32" s="52">
        <f>IF($A32="","",INDEX(Data!$2:$9996,ROW(AV32)-4,MATCH(AV$5,Data!$2:$2,0)))</f>
        <v>2.8947023299999999E-2</v>
      </c>
      <c r="AW32" s="52">
        <f>IF($A32="","",INDEX(Data!$2:$9996,ROW(AW32)-4,MATCH(AW$5,Data!$2:$2,0)))</f>
        <v>8.4567840699999994E-2</v>
      </c>
      <c r="AX32" s="52">
        <f>IF($A32="","",INDEX(Data!$2:$9996,ROW(AX32)-4,MATCH(AX$5,Data!$2:$2,0)))</f>
        <v>0.43744810309999999</v>
      </c>
      <c r="AY32" s="52">
        <f>IF($A32="","",INDEX(Data!$2:$9996,ROW(AY32)-4,MATCH(AY$5,Data!$2:$2,0)))</f>
        <v>4.5838980299999998E-2</v>
      </c>
      <c r="AZ32" s="75">
        <f>IF($A32="","",INDEX(Data!$2:$9996,ROW(AZ32)-4,MATCH(AZ$5,Data!$2:$2,0)))</f>
        <v>1.9638382915999999</v>
      </c>
    </row>
    <row r="33" spans="1:52" x14ac:dyDescent="0.25">
      <c r="A33" s="21">
        <f t="shared" si="4"/>
        <v>39082</v>
      </c>
      <c r="B33" s="42">
        <f>IF($A33="","",INDEX(Data!$2:$9996,ROW(B33)-4,MATCH(B$5,Data!$2:$2,0)))</f>
        <v>86</v>
      </c>
      <c r="C33" s="43">
        <f>IF($A33="","",INDEX(Data!$2:$9996,ROW(C33)-4,MATCH(C$5,Data!$2:$2,0)))</f>
        <v>0.15261832380000001</v>
      </c>
      <c r="D33" s="43">
        <f>IF($A33="","",INDEX(Data!$2:$9996,ROW(D33)-4,MATCH(D$5,Data!$2:$2,0)))</f>
        <v>3.89911062E-2</v>
      </c>
      <c r="E33" s="43">
        <f>IF($A33="","",INDEX(Data!$2:$9996,ROW(E33)-4,MATCH(E$5,Data!$2:$2,0)))</f>
        <v>8.5004530499999995E-2</v>
      </c>
      <c r="F33" s="53"/>
      <c r="G33" s="62">
        <f>IF($A33="","",INDEX(Data!$2:$9996,ROW(G33)-4,MATCH(G$5,Data!$2:$2,0)))</f>
        <v>78.133499999999998</v>
      </c>
      <c r="H33" s="49">
        <f t="shared" si="5"/>
        <v>6.0515778758059059E-2</v>
      </c>
      <c r="I33" s="62">
        <f>IF($A33="","",INDEX(Data!$2:$9996,ROW(I33)-4,MATCH(I$5,Data!$2:$2,0)))</f>
        <v>35.548499999999997</v>
      </c>
      <c r="J33" s="49">
        <f t="shared" si="0"/>
        <v>2.3544339489635891E-3</v>
      </c>
      <c r="K33" s="62">
        <f>IF($A33="","",INDEX(Data!$2:$9996,ROW(K33)-4,MATCH(K$5,Data!$2:$2,0)))</f>
        <v>58.795499999999997</v>
      </c>
      <c r="L33" s="49">
        <f t="shared" si="1"/>
        <v>-9.042338030068155E-3</v>
      </c>
      <c r="M33" s="49">
        <f>IF($A33="","",INDEX(Data!$2:$9996,ROW(M33)-4,MATCH(M$5,Data!$2:$2,0)))</f>
        <v>7.0053374700000004E-2</v>
      </c>
      <c r="N33" s="49">
        <f t="shared" si="2"/>
        <v>-0.19933764834615741</v>
      </c>
      <c r="O33" s="53"/>
      <c r="P33" s="62">
        <f>IF($A33="","",INDEX(Data!$2:$9996,ROW(P33)-4,MATCH(P$5,Data!$2:$2,0)))</f>
        <v>615.93899999999996</v>
      </c>
      <c r="Q33" s="49">
        <f>IF($A33="","",INDEX(Data!$2:$9996,ROW(Q33)-4,MATCH(Q$5,Data!$2:$2,0)))</f>
        <v>0.47830450790000001</v>
      </c>
      <c r="R33" s="49">
        <f>IF($A33="","",INDEX(Data!$2:$9996,ROW(R33)-4,MATCH(R$5,Data!$2:$2,0)))</f>
        <v>0.2421298553</v>
      </c>
      <c r="S33" s="49">
        <f>IF($A33="","",INDEX(Data!$2:$9996,ROW(S33)-4,MATCH(S$5,Data!$2:$2,0)))</f>
        <v>0.20888145299999999</v>
      </c>
      <c r="T33" s="49">
        <f t="shared" si="3"/>
        <v>0.13784006960724002</v>
      </c>
      <c r="U33" s="49">
        <f>IF($A33="","",INDEX(Data!$2:$9996,ROW(U33)-4,MATCH(U$5,Data!$2:$2,0)))</f>
        <v>2.5497587200000001E-2</v>
      </c>
      <c r="V33" s="43">
        <f>IF($A33="","",INDEX(Data!$2:$9996,ROW(V33)-4,MATCH(V$5,Data!$2:$2,0)))</f>
        <v>4.4686218899999998E-2</v>
      </c>
      <c r="W33" s="53"/>
      <c r="X33" s="55">
        <f>IF($A33="","",INDEX(Data!$2:$9996,ROW(X33)-4,MATCH(X$5,Data!$2:$2,0)))</f>
        <v>51.081463972000002</v>
      </c>
      <c r="Y33" s="56">
        <f>IF($A33="","",INDEX(Data!$2:$9996,ROW(Y33)-4,MATCH(Y$5,Data!$2:$2,0)))</f>
        <v>67.674530584999999</v>
      </c>
      <c r="Z33" s="56">
        <f>IF($A33="","",INDEX(Data!$2:$9996,ROW(Z33)-4,MATCH(Z$5,Data!$2:$2,0)))</f>
        <v>1.1701160960999999</v>
      </c>
      <c r="AA33" s="56">
        <f>IF($A33="","",INDEX(Data!$2:$9996,ROW(AA33)-4,MATCH(AA$5,Data!$2:$2,0)))</f>
        <v>17.763182708999999</v>
      </c>
      <c r="AB33" s="53"/>
      <c r="AC33" s="49">
        <f>IF($A33="","",INDEX(Data!$2:$9996,ROW(AC33)-4,MATCH(AC$5,Data!$2:$2,0)))</f>
        <v>0.20888145299999999</v>
      </c>
      <c r="AD33" s="49">
        <f>IF($A33="","",INDEX(Data!$2:$9996,ROW(AD33)-4,MATCH(AD$5,Data!$2:$2,0)))</f>
        <v>-3.3023689999999999E-3</v>
      </c>
      <c r="AE33" s="49">
        <f>IF($A33="","",INDEX(Data!$2:$9996,ROW(AE33)-4,MATCH(AE$5,Data!$2:$2,0)))</f>
        <v>0.18540967280000001</v>
      </c>
      <c r="AF33" s="49">
        <f>IF($A33="","",INDEX(Data!$2:$9996,ROW(AF33)-4,MATCH(AF$5,Data!$2:$2,0)))</f>
        <v>3.2057975E-3</v>
      </c>
      <c r="AG33" s="49">
        <f>IF($A33="","",INDEX(Data!$2:$9996,ROW(AG33)-4,MATCH(AG$5,Data!$2:$2,0)))</f>
        <v>-4.8666253999999999E-2</v>
      </c>
      <c r="AH33" s="49">
        <f>IF($A33="","",INDEX(Data!$2:$9996,ROW(AH33)-4,MATCH(AH$5,Data!$2:$2,0)))</f>
        <v>4.5352232300000003E-2</v>
      </c>
      <c r="AI33" s="49">
        <f>IF($A33="","",INDEX(Data!$2:$9996,ROW(AI33)-4,MATCH(AI$5,Data!$2:$2,0)))</f>
        <v>-0.160512663</v>
      </c>
      <c r="AJ33" s="49">
        <f>IF($A33="","",INDEX(Data!$2:$9996,ROW(AJ33)-4,MATCH(AJ$5,Data!$2:$2,0)))</f>
        <v>-2.5812439E-2</v>
      </c>
      <c r="AK33" s="49">
        <f>IF($A33="","",INDEX(Data!$2:$9996,ROW(AK33)-4,MATCH(AK$5,Data!$2:$2,0)))</f>
        <v>0.21218382220000001</v>
      </c>
      <c r="AL33" s="49">
        <f>IF($A33="","",INDEX(Data!$2:$9996,ROW(AL33)-4,MATCH(AL$5,Data!$2:$2,0)))</f>
        <v>2.5497587200000001E-2</v>
      </c>
      <c r="AM33" s="49">
        <f>IF($A33="","",INDEX(Data!$2:$9996,ROW(AM33)-4,MATCH(AM$5,Data!$2:$2,0)))</f>
        <v>4.4686218899999998E-2</v>
      </c>
      <c r="AN33" s="49">
        <f>IF($A33="","",INDEX(Data!$2:$9996,ROW(AN33)-4,MATCH(AN$5,Data!$2:$2,0)))</f>
        <v>0.14200001609999999</v>
      </c>
      <c r="AO33" s="53"/>
      <c r="AP33" s="49">
        <f>IF($A33="","",INDEX(Data!$2:$9996,ROW(AP33)-4,MATCH(AP$5,Data!$2:$2,0)))</f>
        <v>0.1045263446</v>
      </c>
      <c r="AQ33" s="49">
        <f>IF($A33="","",INDEX(Data!$2:$9996,ROW(AQ33)-4,MATCH(AQ$5,Data!$2:$2,0)))</f>
        <v>0.15261832380000001</v>
      </c>
      <c r="AR33" s="49">
        <f>IF($A33="","",INDEX(Data!$2:$9996,ROW(AR33)-4,MATCH(AR$5,Data!$2:$2,0)))</f>
        <v>3.89911062E-2</v>
      </c>
      <c r="AS33" s="49">
        <f>IF($A33="","",INDEX(Data!$2:$9996,ROW(AS33)-4,MATCH(AS$5,Data!$2:$2,0)))</f>
        <v>6.4774679999999999E-4</v>
      </c>
      <c r="AT33" s="49">
        <f>IF($A33="","",INDEX(Data!$2:$9996,ROW(AT33)-4,MATCH(AT$5,Data!$2:$2,0)))</f>
        <v>6.3037099999999999E-2</v>
      </c>
      <c r="AU33" s="53"/>
      <c r="AV33" s="49">
        <f>IF($A33="","",INDEX(Data!$2:$9996,ROW(AV33)-4,MATCH(AV$5,Data!$2:$2,0)))</f>
        <v>3.0515639099999999E-2</v>
      </c>
      <c r="AW33" s="49">
        <f>IF($A33="","",INDEX(Data!$2:$9996,ROW(AW33)-4,MATCH(AW$5,Data!$2:$2,0)))</f>
        <v>9.3720505199999998E-2</v>
      </c>
      <c r="AX33" s="49">
        <f>IF($A33="","",INDEX(Data!$2:$9996,ROW(AX33)-4,MATCH(AX$5,Data!$2:$2,0)))</f>
        <v>0.44604577880000001</v>
      </c>
      <c r="AY33" s="49">
        <f>IF($A33="","",INDEX(Data!$2:$9996,ROW(AY33)-4,MATCH(AY$5,Data!$2:$2,0)))</f>
        <v>3.89911062E-2</v>
      </c>
      <c r="AZ33" s="76">
        <f>IF($A33="","",INDEX(Data!$2:$9996,ROW(AZ33)-4,MATCH(AZ$5,Data!$2:$2,0)))</f>
        <v>2.0396071463999998</v>
      </c>
    </row>
    <row r="34" spans="1:52" x14ac:dyDescent="0.25">
      <c r="A34" s="19">
        <f t="shared" si="4"/>
        <v>39172</v>
      </c>
      <c r="B34" s="40">
        <f>IF($A34="","",INDEX(Data!$2:$9996,ROW(B34)-4,MATCH(B$5,Data!$2:$2,0)))</f>
        <v>85</v>
      </c>
      <c r="C34" s="41">
        <f>IF($A34="","",INDEX(Data!$2:$9996,ROW(C34)-4,MATCH(C$5,Data!$2:$2,0)))</f>
        <v>0.1523502216</v>
      </c>
      <c r="D34" s="41">
        <f>IF($A34="","",INDEX(Data!$2:$9996,ROW(D34)-4,MATCH(D$5,Data!$2:$2,0)))</f>
        <v>4.1801152299999998E-2</v>
      </c>
      <c r="E34" s="41">
        <f>IF($A34="","",INDEX(Data!$2:$9996,ROW(E34)-4,MATCH(E$5,Data!$2:$2,0)))</f>
        <v>8.4494834699999993E-2</v>
      </c>
      <c r="F34" s="53"/>
      <c r="G34" s="61">
        <f>IF($A34="","",INDEX(Data!$2:$9996,ROW(G34)-4,MATCH(G$5,Data!$2:$2,0)))</f>
        <v>87.533000000000001</v>
      </c>
      <c r="H34" s="52">
        <f t="shared" si="5"/>
        <v>0.12030051130437013</v>
      </c>
      <c r="I34" s="61">
        <f>IF($A34="","",INDEX(Data!$2:$9996,ROW(I34)-4,MATCH(I$5,Data!$2:$2,0)))</f>
        <v>33.700000000000003</v>
      </c>
      <c r="J34" s="52">
        <f t="shared" si="0"/>
        <v>-5.1999381127192268E-2</v>
      </c>
      <c r="K34" s="61">
        <f>IF($A34="","",INDEX(Data!$2:$9996,ROW(K34)-4,MATCH(K$5,Data!$2:$2,0)))</f>
        <v>64.085999999999999</v>
      </c>
      <c r="L34" s="52">
        <f t="shared" si="1"/>
        <v>8.9981376125723933E-2</v>
      </c>
      <c r="M34" s="52">
        <f>IF($A34="","",INDEX(Data!$2:$9996,ROW(M34)-4,MATCH(M$5,Data!$2:$2,0)))</f>
        <v>8.2321497800000004E-2</v>
      </c>
      <c r="N34" s="52">
        <f t="shared" si="2"/>
        <v>0.17512536908518125</v>
      </c>
      <c r="O34" s="53"/>
      <c r="P34" s="61">
        <f>IF($A34="","",INDEX(Data!$2:$9996,ROW(P34)-4,MATCH(P$5,Data!$2:$2,0)))</f>
        <v>625.42600000000004</v>
      </c>
      <c r="Q34" s="52">
        <f>IF($A34="","",INDEX(Data!$2:$9996,ROW(Q34)-4,MATCH(Q$5,Data!$2:$2,0)))</f>
        <v>0.49180413620000002</v>
      </c>
      <c r="R34" s="52">
        <f>IF($A34="","",INDEX(Data!$2:$9996,ROW(R34)-4,MATCH(R$5,Data!$2:$2,0)))</f>
        <v>0.24858128409999999</v>
      </c>
      <c r="S34" s="52">
        <f>IF($A34="","",INDEX(Data!$2:$9996,ROW(S34)-4,MATCH(S$5,Data!$2:$2,0)))</f>
        <v>0.21915462420000001</v>
      </c>
      <c r="T34" s="52">
        <f t="shared" si="3"/>
        <v>1.5402499273467147E-2</v>
      </c>
      <c r="U34" s="52">
        <f>IF($A34="","",INDEX(Data!$2:$9996,ROW(U34)-4,MATCH(U$5,Data!$2:$2,0)))</f>
        <v>2.5491099199999999E-2</v>
      </c>
      <c r="V34" s="41">
        <f>IF($A34="","",INDEX(Data!$2:$9996,ROW(V34)-4,MATCH(V$5,Data!$2:$2,0)))</f>
        <v>4.7388671799999997E-2</v>
      </c>
      <c r="W34" s="53"/>
      <c r="X34" s="54">
        <f>IF($A34="","",INDEX(Data!$2:$9996,ROW(X34)-4,MATCH(X$5,Data!$2:$2,0)))</f>
        <v>41.123183933</v>
      </c>
      <c r="Y34" s="54">
        <f>IF($A34="","",INDEX(Data!$2:$9996,ROW(Y34)-4,MATCH(Y$5,Data!$2:$2,0)))</f>
        <v>59.759058469000003</v>
      </c>
      <c r="Z34" s="54">
        <f>IF($A34="","",INDEX(Data!$2:$9996,ROW(Z34)-4,MATCH(Z$5,Data!$2:$2,0)))</f>
        <v>0</v>
      </c>
      <c r="AA34" s="54">
        <f>IF($A34="","",INDEX(Data!$2:$9996,ROW(AA34)-4,MATCH(AA$5,Data!$2:$2,0)))</f>
        <v>18.635874535999999</v>
      </c>
      <c r="AB34" s="53"/>
      <c r="AC34" s="52">
        <f>IF($A34="","",INDEX(Data!$2:$9996,ROW(AC34)-4,MATCH(AC$5,Data!$2:$2,0)))</f>
        <v>0.21915462420000001</v>
      </c>
      <c r="AD34" s="52">
        <f>IF($A34="","",INDEX(Data!$2:$9996,ROW(AD34)-4,MATCH(AD$5,Data!$2:$2,0)))</f>
        <v>-1.5752575000000001E-2</v>
      </c>
      <c r="AE34" s="52">
        <f>IF($A34="","",INDEX(Data!$2:$9996,ROW(AE34)-4,MATCH(AE$5,Data!$2:$2,0)))</f>
        <v>0.16372344790000001</v>
      </c>
      <c r="AF34" s="52">
        <f>IF($A34="","",INDEX(Data!$2:$9996,ROW(AF34)-4,MATCH(AF$5,Data!$2:$2,0)))</f>
        <v>0</v>
      </c>
      <c r="AG34" s="52">
        <f>IF($A34="","",INDEX(Data!$2:$9996,ROW(AG34)-4,MATCH(AG$5,Data!$2:$2,0)))</f>
        <v>-5.1057191000000002E-2</v>
      </c>
      <c r="AH34" s="52">
        <f>IF($A34="","",INDEX(Data!$2:$9996,ROW(AH34)-4,MATCH(AH$5,Data!$2:$2,0)))</f>
        <v>4.5976219899999997E-2</v>
      </c>
      <c r="AI34" s="52">
        <f>IF($A34="","",INDEX(Data!$2:$9996,ROW(AI34)-4,MATCH(AI$5,Data!$2:$2,0)))</f>
        <v>-0.16964648500000001</v>
      </c>
      <c r="AJ34" s="52">
        <f>IF($A34="","",INDEX(Data!$2:$9996,ROW(AJ34)-4,MATCH(AJ$5,Data!$2:$2,0)))</f>
        <v>-2.7291342999999999E-2</v>
      </c>
      <c r="AK34" s="52">
        <f>IF($A34="","",INDEX(Data!$2:$9996,ROW(AK34)-4,MATCH(AK$5,Data!$2:$2,0)))</f>
        <v>0.23490719909999999</v>
      </c>
      <c r="AL34" s="52">
        <f>IF($A34="","",INDEX(Data!$2:$9996,ROW(AL34)-4,MATCH(AL$5,Data!$2:$2,0)))</f>
        <v>2.5491099199999999E-2</v>
      </c>
      <c r="AM34" s="52">
        <f>IF($A34="","",INDEX(Data!$2:$9996,ROW(AM34)-4,MATCH(AM$5,Data!$2:$2,0)))</f>
        <v>4.7388671799999997E-2</v>
      </c>
      <c r="AN34" s="52">
        <f>IF($A34="","",INDEX(Data!$2:$9996,ROW(AN34)-4,MATCH(AN$5,Data!$2:$2,0)))</f>
        <v>0.16202742810000001</v>
      </c>
      <c r="AO34" s="53"/>
      <c r="AP34" s="52">
        <f>IF($A34="","",INDEX(Data!$2:$9996,ROW(AP34)-4,MATCH(AP$5,Data!$2:$2,0)))</f>
        <v>0.1032990146</v>
      </c>
      <c r="AQ34" s="52">
        <f>IF($A34="","",INDEX(Data!$2:$9996,ROW(AQ34)-4,MATCH(AQ$5,Data!$2:$2,0)))</f>
        <v>0.1523502216</v>
      </c>
      <c r="AR34" s="52">
        <f>IF($A34="","",INDEX(Data!$2:$9996,ROW(AR34)-4,MATCH(AR$5,Data!$2:$2,0)))</f>
        <v>4.1801152299999998E-2</v>
      </c>
      <c r="AS34" s="52">
        <f>IF($A34="","",INDEX(Data!$2:$9996,ROW(AS34)-4,MATCH(AS$5,Data!$2:$2,0)))</f>
        <v>1.9722703E-3</v>
      </c>
      <c r="AT34" s="52">
        <f>IF($A34="","",INDEX(Data!$2:$9996,ROW(AT34)-4,MATCH(AT$5,Data!$2:$2,0)))</f>
        <v>6.3462440600000003E-2</v>
      </c>
      <c r="AU34" s="53"/>
      <c r="AV34" s="52">
        <f>IF($A34="","",INDEX(Data!$2:$9996,ROW(AV34)-4,MATCH(AV$5,Data!$2:$2,0)))</f>
        <v>2.9829826100000002E-2</v>
      </c>
      <c r="AW34" s="52">
        <f>IF($A34="","",INDEX(Data!$2:$9996,ROW(AW34)-4,MATCH(AW$5,Data!$2:$2,0)))</f>
        <v>4.0337925500000003E-2</v>
      </c>
      <c r="AX34" s="52">
        <f>IF($A34="","",INDEX(Data!$2:$9996,ROW(AX34)-4,MATCH(AX$5,Data!$2:$2,0)))</f>
        <v>0.44439538670000001</v>
      </c>
      <c r="AY34" s="52">
        <f>IF($A34="","",INDEX(Data!$2:$9996,ROW(AY34)-4,MATCH(AY$5,Data!$2:$2,0)))</f>
        <v>4.1801152299999998E-2</v>
      </c>
      <c r="AZ34" s="75">
        <f>IF($A34="","",INDEX(Data!$2:$9996,ROW(AZ34)-4,MATCH(AZ$5,Data!$2:$2,0)))</f>
        <v>2.0919741399</v>
      </c>
    </row>
    <row r="35" spans="1:52" x14ac:dyDescent="0.25">
      <c r="A35" s="21">
        <f t="shared" si="4"/>
        <v>39263</v>
      </c>
      <c r="B35" s="42">
        <f>IF($A35="","",INDEX(Data!$2:$9996,ROW(B35)-4,MATCH(B$5,Data!$2:$2,0)))</f>
        <v>86</v>
      </c>
      <c r="C35" s="43">
        <f>IF($A35="","",INDEX(Data!$2:$9996,ROW(C35)-4,MATCH(C$5,Data!$2:$2,0)))</f>
        <v>0.13806760509999999</v>
      </c>
      <c r="D35" s="43">
        <f>IF($A35="","",INDEX(Data!$2:$9996,ROW(D35)-4,MATCH(D$5,Data!$2:$2,0)))</f>
        <v>3.7050128000000002E-2</v>
      </c>
      <c r="E35" s="43">
        <f>IF($A35="","",INDEX(Data!$2:$9996,ROW(E35)-4,MATCH(E$5,Data!$2:$2,0)))</f>
        <v>7.9007713600000001E-2</v>
      </c>
      <c r="F35" s="53"/>
      <c r="G35" s="62">
        <f>IF($A35="","",INDEX(Data!$2:$9996,ROW(G35)-4,MATCH(G$5,Data!$2:$2,0)))</f>
        <v>70.652000000000001</v>
      </c>
      <c r="H35" s="49">
        <f t="shared" si="5"/>
        <v>-0.19285298116139057</v>
      </c>
      <c r="I35" s="62">
        <f>IF($A35="","",INDEX(Data!$2:$9996,ROW(I35)-4,MATCH(I$5,Data!$2:$2,0)))</f>
        <v>30.992999999999999</v>
      </c>
      <c r="J35" s="49">
        <f t="shared" si="0"/>
        <v>-8.0326409495549075E-2</v>
      </c>
      <c r="K35" s="62">
        <f>IF($A35="","",INDEX(Data!$2:$9996,ROW(K35)-4,MATCH(K$5,Data!$2:$2,0)))</f>
        <v>68.847499999999997</v>
      </c>
      <c r="L35" s="49">
        <f t="shared" si="1"/>
        <v>7.4298598757919013E-2</v>
      </c>
      <c r="M35" s="49">
        <f>IF($A35="","",INDEX(Data!$2:$9996,ROW(M35)-4,MATCH(M$5,Data!$2:$2,0)))</f>
        <v>7.30938545E-2</v>
      </c>
      <c r="N35" s="49">
        <f t="shared" si="2"/>
        <v>-0.11209275276330072</v>
      </c>
      <c r="O35" s="53"/>
      <c r="P35" s="62">
        <f>IF($A35="","",INDEX(Data!$2:$9996,ROW(P35)-4,MATCH(P$5,Data!$2:$2,0)))</f>
        <v>654.91549999999995</v>
      </c>
      <c r="Q35" s="49">
        <f>IF($A35="","",INDEX(Data!$2:$9996,ROW(Q35)-4,MATCH(Q$5,Data!$2:$2,0)))</f>
        <v>0.49762730430000002</v>
      </c>
      <c r="R35" s="49">
        <f>IF($A35="","",INDEX(Data!$2:$9996,ROW(R35)-4,MATCH(R$5,Data!$2:$2,0)))</f>
        <v>0.24543014869999999</v>
      </c>
      <c r="S35" s="49">
        <f>IF($A35="","",INDEX(Data!$2:$9996,ROW(S35)-4,MATCH(S$5,Data!$2:$2,0)))</f>
        <v>0.22604783589999999</v>
      </c>
      <c r="T35" s="49">
        <f t="shared" si="3"/>
        <v>4.7151061836252256E-2</v>
      </c>
      <c r="U35" s="49">
        <f>IF($A35="","",INDEX(Data!$2:$9996,ROW(U35)-4,MATCH(U$5,Data!$2:$2,0)))</f>
        <v>2.8774133800000001E-2</v>
      </c>
      <c r="V35" s="43">
        <f>IF($A35="","",INDEX(Data!$2:$9996,ROW(V35)-4,MATCH(V$5,Data!$2:$2,0)))</f>
        <v>4.7384972900000003E-2</v>
      </c>
      <c r="W35" s="53"/>
      <c r="X35" s="55">
        <f>IF($A35="","",INDEX(Data!$2:$9996,ROW(X35)-4,MATCH(X$5,Data!$2:$2,0)))</f>
        <v>46.613453139000001</v>
      </c>
      <c r="Y35" s="56">
        <f>IF($A35="","",INDEX(Data!$2:$9996,ROW(Y35)-4,MATCH(Y$5,Data!$2:$2,0)))</f>
        <v>64.859977244999996</v>
      </c>
      <c r="Z35" s="56">
        <f>IF($A35="","",INDEX(Data!$2:$9996,ROW(Z35)-4,MATCH(Z$5,Data!$2:$2,0)))</f>
        <v>0</v>
      </c>
      <c r="AA35" s="56">
        <f>IF($A35="","",INDEX(Data!$2:$9996,ROW(AA35)-4,MATCH(AA$5,Data!$2:$2,0)))</f>
        <v>18.246524105999999</v>
      </c>
      <c r="AB35" s="53"/>
      <c r="AC35" s="49">
        <f>IF($A35="","",INDEX(Data!$2:$9996,ROW(AC35)-4,MATCH(AC$5,Data!$2:$2,0)))</f>
        <v>0.22604783589999999</v>
      </c>
      <c r="AD35" s="49">
        <f>IF($A35="","",INDEX(Data!$2:$9996,ROW(AD35)-4,MATCH(AD$5,Data!$2:$2,0)))</f>
        <v>7.0096109999999998E-3</v>
      </c>
      <c r="AE35" s="49">
        <f>IF($A35="","",INDEX(Data!$2:$9996,ROW(AE35)-4,MATCH(AE$5,Data!$2:$2,0)))</f>
        <v>0.17769856780000001</v>
      </c>
      <c r="AF35" s="49">
        <f>IF($A35="","",INDEX(Data!$2:$9996,ROW(AF35)-4,MATCH(AF$5,Data!$2:$2,0)))</f>
        <v>0</v>
      </c>
      <c r="AG35" s="49">
        <f>IF($A35="","",INDEX(Data!$2:$9996,ROW(AG35)-4,MATCH(AG$5,Data!$2:$2,0)))</f>
        <v>-4.9990476999999998E-2</v>
      </c>
      <c r="AH35" s="49">
        <f>IF($A35="","",INDEX(Data!$2:$9996,ROW(AH35)-4,MATCH(AH$5,Data!$2:$2,0)))</f>
        <v>4.8321395099999997E-2</v>
      </c>
      <c r="AI35" s="49">
        <f>IF($A35="","",INDEX(Data!$2:$9996,ROW(AI35)-4,MATCH(AI$5,Data!$2:$2,0)))</f>
        <v>-0.159109688</v>
      </c>
      <c r="AJ35" s="49">
        <f>IF($A35="","",INDEX(Data!$2:$9996,ROW(AJ35)-4,MATCH(AJ$5,Data!$2:$2,0)))</f>
        <v>-2.694614E-2</v>
      </c>
      <c r="AK35" s="49">
        <f>IF($A35="","",INDEX(Data!$2:$9996,ROW(AK35)-4,MATCH(AK$5,Data!$2:$2,0)))</f>
        <v>0.21903822489999999</v>
      </c>
      <c r="AL35" s="49">
        <f>IF($A35="","",INDEX(Data!$2:$9996,ROW(AL35)-4,MATCH(AL$5,Data!$2:$2,0)))</f>
        <v>2.8774133800000001E-2</v>
      </c>
      <c r="AM35" s="49">
        <f>IF($A35="","",INDEX(Data!$2:$9996,ROW(AM35)-4,MATCH(AM$5,Data!$2:$2,0)))</f>
        <v>4.7384972900000003E-2</v>
      </c>
      <c r="AN35" s="49">
        <f>IF($A35="","",INDEX(Data!$2:$9996,ROW(AN35)-4,MATCH(AN$5,Data!$2:$2,0)))</f>
        <v>0.14287911819999999</v>
      </c>
      <c r="AO35" s="53"/>
      <c r="AP35" s="49">
        <f>IF($A35="","",INDEX(Data!$2:$9996,ROW(AP35)-4,MATCH(AP$5,Data!$2:$2,0)))</f>
        <v>0.10221235300000001</v>
      </c>
      <c r="AQ35" s="49">
        <f>IF($A35="","",INDEX(Data!$2:$9996,ROW(AQ35)-4,MATCH(AQ$5,Data!$2:$2,0)))</f>
        <v>0.13806760509999999</v>
      </c>
      <c r="AR35" s="49">
        <f>IF($A35="","",INDEX(Data!$2:$9996,ROW(AR35)-4,MATCH(AR$5,Data!$2:$2,0)))</f>
        <v>3.7050128000000002E-2</v>
      </c>
      <c r="AS35" s="49">
        <f>IF($A35="","",INDEX(Data!$2:$9996,ROW(AS35)-4,MATCH(AS$5,Data!$2:$2,0)))</f>
        <v>5.3124034999999997E-6</v>
      </c>
      <c r="AT35" s="49">
        <f>IF($A35="","",INDEX(Data!$2:$9996,ROW(AT35)-4,MATCH(AT$5,Data!$2:$2,0)))</f>
        <v>7.2863060300000004E-2</v>
      </c>
      <c r="AU35" s="53"/>
      <c r="AV35" s="49">
        <f>IF($A35="","",INDEX(Data!$2:$9996,ROW(AV35)-4,MATCH(AV$5,Data!$2:$2,0)))</f>
        <v>2.3027878700000001E-2</v>
      </c>
      <c r="AW35" s="49">
        <f>IF($A35="","",INDEX(Data!$2:$9996,ROW(AW35)-4,MATCH(AW$5,Data!$2:$2,0)))</f>
        <v>9.1001949999999998E-2</v>
      </c>
      <c r="AX35" s="49">
        <f>IF($A35="","",INDEX(Data!$2:$9996,ROW(AX35)-4,MATCH(AX$5,Data!$2:$2,0)))</f>
        <v>0.41725947470000002</v>
      </c>
      <c r="AY35" s="49">
        <f>IF($A35="","",INDEX(Data!$2:$9996,ROW(AY35)-4,MATCH(AY$5,Data!$2:$2,0)))</f>
        <v>3.7050128000000002E-2</v>
      </c>
      <c r="AZ35" s="76">
        <f>IF($A35="","",INDEX(Data!$2:$9996,ROW(AZ35)-4,MATCH(AZ$5,Data!$2:$2,0)))</f>
        <v>1.9274714222</v>
      </c>
    </row>
    <row r="36" spans="1:52" x14ac:dyDescent="0.25">
      <c r="A36" s="19">
        <f t="shared" si="4"/>
        <v>39355</v>
      </c>
      <c r="B36" s="40">
        <f>IF($A36="","",INDEX(Data!$2:$9996,ROW(B36)-4,MATCH(B$5,Data!$2:$2,0)))</f>
        <v>87</v>
      </c>
      <c r="C36" s="41">
        <f>IF($A36="","",INDEX(Data!$2:$9996,ROW(C36)-4,MATCH(C$5,Data!$2:$2,0)))</f>
        <v>0.1343532137</v>
      </c>
      <c r="D36" s="41">
        <f>IF($A36="","",INDEX(Data!$2:$9996,ROW(D36)-4,MATCH(D$5,Data!$2:$2,0)))</f>
        <v>3.8446150200000001E-2</v>
      </c>
      <c r="E36" s="41">
        <f>IF($A36="","",INDEX(Data!$2:$9996,ROW(E36)-4,MATCH(E$5,Data!$2:$2,0)))</f>
        <v>7.9599835399999999E-2</v>
      </c>
      <c r="F36" s="53"/>
      <c r="G36" s="61">
        <f>IF($A36="","",INDEX(Data!$2:$9996,ROW(G36)-4,MATCH(G$5,Data!$2:$2,0)))</f>
        <v>99.212999999999994</v>
      </c>
      <c r="H36" s="52">
        <f t="shared" si="5"/>
        <v>0.40424899507444928</v>
      </c>
      <c r="I36" s="61">
        <f>IF($A36="","",INDEX(Data!$2:$9996,ROW(I36)-4,MATCH(I$5,Data!$2:$2,0)))</f>
        <v>45.45</v>
      </c>
      <c r="J36" s="52">
        <f t="shared" si="0"/>
        <v>0.46646016842512844</v>
      </c>
      <c r="K36" s="61">
        <f>IF($A36="","",INDEX(Data!$2:$9996,ROW(K36)-4,MATCH(K$5,Data!$2:$2,0)))</f>
        <v>58.945999999999998</v>
      </c>
      <c r="L36" s="52">
        <f t="shared" si="1"/>
        <v>-0.14381785831003302</v>
      </c>
      <c r="M36" s="52">
        <f>IF($A36="","",INDEX(Data!$2:$9996,ROW(M36)-4,MATCH(M$5,Data!$2:$2,0)))</f>
        <v>8.4806872699999994E-2</v>
      </c>
      <c r="N36" s="52">
        <f t="shared" si="2"/>
        <v>0.16024627898095037</v>
      </c>
      <c r="O36" s="53"/>
      <c r="P36" s="61">
        <f>IF($A36="","",INDEX(Data!$2:$9996,ROW(P36)-4,MATCH(P$5,Data!$2:$2,0)))</f>
        <v>753.322</v>
      </c>
      <c r="Q36" s="52">
        <f>IF($A36="","",INDEX(Data!$2:$9996,ROW(Q36)-4,MATCH(Q$5,Data!$2:$2,0)))</f>
        <v>0.49905533819999998</v>
      </c>
      <c r="R36" s="52">
        <f>IF($A36="","",INDEX(Data!$2:$9996,ROW(R36)-4,MATCH(R$5,Data!$2:$2,0)))</f>
        <v>0.23932692920000001</v>
      </c>
      <c r="S36" s="52">
        <f>IF($A36="","",INDEX(Data!$2:$9996,ROW(S36)-4,MATCH(S$5,Data!$2:$2,0)))</f>
        <v>0.2217927687</v>
      </c>
      <c r="T36" s="52">
        <f t="shared" si="3"/>
        <v>0.15025831576745405</v>
      </c>
      <c r="U36" s="52">
        <f>IF($A36="","",INDEX(Data!$2:$9996,ROW(U36)-4,MATCH(U$5,Data!$2:$2,0)))</f>
        <v>2.36240536E-2</v>
      </c>
      <c r="V36" s="41">
        <f>IF($A36="","",INDEX(Data!$2:$9996,ROW(V36)-4,MATCH(V$5,Data!$2:$2,0)))</f>
        <v>4.5927267799999998E-2</v>
      </c>
      <c r="W36" s="53"/>
      <c r="X36" s="54">
        <f>IF($A36="","",INDEX(Data!$2:$9996,ROW(X36)-4,MATCH(X$5,Data!$2:$2,0)))</f>
        <v>48.589487464999998</v>
      </c>
      <c r="Y36" s="54">
        <f>IF($A36="","",INDEX(Data!$2:$9996,ROW(Y36)-4,MATCH(Y$5,Data!$2:$2,0)))</f>
        <v>67.263538392000001</v>
      </c>
      <c r="Z36" s="54">
        <f>IF($A36="","",INDEX(Data!$2:$9996,ROW(Z36)-4,MATCH(Z$5,Data!$2:$2,0)))</f>
        <v>0</v>
      </c>
      <c r="AA36" s="54">
        <f>IF($A36="","",INDEX(Data!$2:$9996,ROW(AA36)-4,MATCH(AA$5,Data!$2:$2,0)))</f>
        <v>18.674050927</v>
      </c>
      <c r="AB36" s="53"/>
      <c r="AC36" s="52">
        <f>IF($A36="","",INDEX(Data!$2:$9996,ROW(AC36)-4,MATCH(AC$5,Data!$2:$2,0)))</f>
        <v>0.2217927687</v>
      </c>
      <c r="AD36" s="52">
        <f>IF($A36="","",INDEX(Data!$2:$9996,ROW(AD36)-4,MATCH(AD$5,Data!$2:$2,0)))</f>
        <v>4.6328983000000004E-3</v>
      </c>
      <c r="AE36" s="52">
        <f>IF($A36="","",INDEX(Data!$2:$9996,ROW(AE36)-4,MATCH(AE$5,Data!$2:$2,0)))</f>
        <v>0.1842836668</v>
      </c>
      <c r="AF36" s="52">
        <f>IF($A36="","",INDEX(Data!$2:$9996,ROW(AF36)-4,MATCH(AF$5,Data!$2:$2,0)))</f>
        <v>0</v>
      </c>
      <c r="AG36" s="52">
        <f>IF($A36="","",INDEX(Data!$2:$9996,ROW(AG36)-4,MATCH(AG$5,Data!$2:$2,0)))</f>
        <v>-5.1161783000000002E-2</v>
      </c>
      <c r="AH36" s="52">
        <f>IF($A36="","",INDEX(Data!$2:$9996,ROW(AH36)-4,MATCH(AH$5,Data!$2:$2,0)))</f>
        <v>4.9200094600000001E-2</v>
      </c>
      <c r="AI36" s="52">
        <f>IF($A36="","",INDEX(Data!$2:$9996,ROW(AI36)-4,MATCH(AI$5,Data!$2:$2,0)))</f>
        <v>-0.15942711500000001</v>
      </c>
      <c r="AJ36" s="52">
        <f>IF($A36="","",INDEX(Data!$2:$9996,ROW(AJ36)-4,MATCH(AJ$5,Data!$2:$2,0)))</f>
        <v>-2.6167472000000001E-2</v>
      </c>
      <c r="AK36" s="52">
        <f>IF($A36="","",INDEX(Data!$2:$9996,ROW(AK36)-4,MATCH(AK$5,Data!$2:$2,0)))</f>
        <v>0.21715987040000001</v>
      </c>
      <c r="AL36" s="52">
        <f>IF($A36="","",INDEX(Data!$2:$9996,ROW(AL36)-4,MATCH(AL$5,Data!$2:$2,0)))</f>
        <v>2.36240536E-2</v>
      </c>
      <c r="AM36" s="52">
        <f>IF($A36="","",INDEX(Data!$2:$9996,ROW(AM36)-4,MATCH(AM$5,Data!$2:$2,0)))</f>
        <v>4.5927267799999998E-2</v>
      </c>
      <c r="AN36" s="52">
        <f>IF($A36="","",INDEX(Data!$2:$9996,ROW(AN36)-4,MATCH(AN$5,Data!$2:$2,0)))</f>
        <v>0.1476085489</v>
      </c>
      <c r="AO36" s="53"/>
      <c r="AP36" s="52">
        <f>IF($A36="","",INDEX(Data!$2:$9996,ROW(AP36)-4,MATCH(AP$5,Data!$2:$2,0)))</f>
        <v>0.1023583681</v>
      </c>
      <c r="AQ36" s="52">
        <f>IF($A36="","",INDEX(Data!$2:$9996,ROW(AQ36)-4,MATCH(AQ$5,Data!$2:$2,0)))</f>
        <v>0.1343532137</v>
      </c>
      <c r="AR36" s="52">
        <f>IF($A36="","",INDEX(Data!$2:$9996,ROW(AR36)-4,MATCH(AR$5,Data!$2:$2,0)))</f>
        <v>3.8446150200000001E-2</v>
      </c>
      <c r="AS36" s="52">
        <f>IF($A36="","",INDEX(Data!$2:$9996,ROW(AS36)-4,MATCH(AS$5,Data!$2:$2,0)))</f>
        <v>7.2680899999999997E-5</v>
      </c>
      <c r="AT36" s="52">
        <f>IF($A36="","",INDEX(Data!$2:$9996,ROW(AT36)-4,MATCH(AT$5,Data!$2:$2,0)))</f>
        <v>6.6653515999999996E-2</v>
      </c>
      <c r="AU36" s="53"/>
      <c r="AV36" s="52">
        <f>IF($A36="","",INDEX(Data!$2:$9996,ROW(AV36)-4,MATCH(AV$5,Data!$2:$2,0)))</f>
        <v>2.78976534E-2</v>
      </c>
      <c r="AW36" s="52">
        <f>IF($A36="","",INDEX(Data!$2:$9996,ROW(AW36)-4,MATCH(AW$5,Data!$2:$2,0)))</f>
        <v>3.8894903600000003E-2</v>
      </c>
      <c r="AX36" s="52">
        <f>IF($A36="","",INDEX(Data!$2:$9996,ROW(AX36)-4,MATCH(AX$5,Data!$2:$2,0)))</f>
        <v>0.43378058889999999</v>
      </c>
      <c r="AY36" s="52">
        <f>IF($A36="","",INDEX(Data!$2:$9996,ROW(AY36)-4,MATCH(AY$5,Data!$2:$2,0)))</f>
        <v>3.8446150200000001E-2</v>
      </c>
      <c r="AZ36" s="75">
        <f>IF($A36="","",INDEX(Data!$2:$9996,ROW(AZ36)-4,MATCH(AZ$5,Data!$2:$2,0)))</f>
        <v>2.1079561138999998</v>
      </c>
    </row>
    <row r="37" spans="1:52" x14ac:dyDescent="0.25">
      <c r="A37" s="21">
        <f t="shared" si="4"/>
        <v>39447</v>
      </c>
      <c r="B37" s="42">
        <f>IF($A37="","",INDEX(Data!$2:$9996,ROW(B37)-4,MATCH(B$5,Data!$2:$2,0)))</f>
        <v>87</v>
      </c>
      <c r="C37" s="43">
        <f>IF($A37="","",INDEX(Data!$2:$9996,ROW(C37)-4,MATCH(C$5,Data!$2:$2,0)))</f>
        <v>0.1402778328</v>
      </c>
      <c r="D37" s="43">
        <f>IF($A37="","",INDEX(Data!$2:$9996,ROW(D37)-4,MATCH(D$5,Data!$2:$2,0)))</f>
        <v>3.9356836800000003E-2</v>
      </c>
      <c r="E37" s="43">
        <f>IF($A37="","",INDEX(Data!$2:$9996,ROW(E37)-4,MATCH(E$5,Data!$2:$2,0)))</f>
        <v>7.7372553999999996E-2</v>
      </c>
      <c r="F37" s="53"/>
      <c r="G37" s="62">
        <f>IF($A37="","",INDEX(Data!$2:$9996,ROW(G37)-4,MATCH(G$5,Data!$2:$2,0)))</f>
        <v>100.706</v>
      </c>
      <c r="H37" s="49">
        <f t="shared" si="5"/>
        <v>1.5048431153175584E-2</v>
      </c>
      <c r="I37" s="62">
        <f>IF($A37="","",INDEX(Data!$2:$9996,ROW(I37)-4,MATCH(I$5,Data!$2:$2,0)))</f>
        <v>39.728999999999999</v>
      </c>
      <c r="J37" s="49">
        <f t="shared" si="0"/>
        <v>-0.12587458745874594</v>
      </c>
      <c r="K37" s="62">
        <f>IF($A37="","",INDEX(Data!$2:$9996,ROW(K37)-4,MATCH(K$5,Data!$2:$2,0)))</f>
        <v>61.122</v>
      </c>
      <c r="L37" s="49">
        <f t="shared" si="1"/>
        <v>3.691514267295494E-2</v>
      </c>
      <c r="M37" s="49">
        <f>IF($A37="","",INDEX(Data!$2:$9996,ROW(M37)-4,MATCH(M$5,Data!$2:$2,0)))</f>
        <v>9.4867731100000005E-2</v>
      </c>
      <c r="N37" s="49">
        <f t="shared" si="2"/>
        <v>0.11863258341797117</v>
      </c>
      <c r="O37" s="53"/>
      <c r="P37" s="62">
        <f>IF($A37="","",INDEX(Data!$2:$9996,ROW(P37)-4,MATCH(P$5,Data!$2:$2,0)))</f>
        <v>718.1</v>
      </c>
      <c r="Q37" s="49">
        <f>IF($A37="","",INDEX(Data!$2:$9996,ROW(Q37)-4,MATCH(Q$5,Data!$2:$2,0)))</f>
        <v>0.4903833742</v>
      </c>
      <c r="R37" s="49">
        <f>IF($A37="","",INDEX(Data!$2:$9996,ROW(R37)-4,MATCH(R$5,Data!$2:$2,0)))</f>
        <v>0.23332219360000001</v>
      </c>
      <c r="S37" s="49">
        <f>IF($A37="","",INDEX(Data!$2:$9996,ROW(S37)-4,MATCH(S$5,Data!$2:$2,0)))</f>
        <v>0.21976946010000001</v>
      </c>
      <c r="T37" s="49">
        <f t="shared" si="3"/>
        <v>-4.6755570659027586E-2</v>
      </c>
      <c r="U37" s="49">
        <f>IF($A37="","",INDEX(Data!$2:$9996,ROW(U37)-4,MATCH(U$5,Data!$2:$2,0)))</f>
        <v>2.6180197700000001E-2</v>
      </c>
      <c r="V37" s="43">
        <f>IF($A37="","",INDEX(Data!$2:$9996,ROW(V37)-4,MATCH(V$5,Data!$2:$2,0)))</f>
        <v>4.6867703400000002E-2</v>
      </c>
      <c r="W37" s="53"/>
      <c r="X37" s="55">
        <f>IF($A37="","",INDEX(Data!$2:$9996,ROW(X37)-4,MATCH(X$5,Data!$2:$2,0)))</f>
        <v>50.622263021000002</v>
      </c>
      <c r="Y37" s="56">
        <f>IF($A37="","",INDEX(Data!$2:$9996,ROW(Y37)-4,MATCH(Y$5,Data!$2:$2,0)))</f>
        <v>68.366446823000004</v>
      </c>
      <c r="Z37" s="56">
        <f>IF($A37="","",INDEX(Data!$2:$9996,ROW(Z37)-4,MATCH(Z$5,Data!$2:$2,0)))</f>
        <v>0.86032401520000001</v>
      </c>
      <c r="AA37" s="56">
        <f>IF($A37="","",INDEX(Data!$2:$9996,ROW(AA37)-4,MATCH(AA$5,Data!$2:$2,0)))</f>
        <v>18.604507816999998</v>
      </c>
      <c r="AB37" s="53"/>
      <c r="AC37" s="49">
        <f>IF($A37="","",INDEX(Data!$2:$9996,ROW(AC37)-4,MATCH(AC$5,Data!$2:$2,0)))</f>
        <v>0.21976946010000001</v>
      </c>
      <c r="AD37" s="49">
        <f>IF($A37="","",INDEX(Data!$2:$9996,ROW(AD37)-4,MATCH(AD$5,Data!$2:$2,0)))</f>
        <v>-2.8920830000000002E-3</v>
      </c>
      <c r="AE37" s="49">
        <f>IF($A37="","",INDEX(Data!$2:$9996,ROW(AE37)-4,MATCH(AE$5,Data!$2:$2,0)))</f>
        <v>0.1873053338</v>
      </c>
      <c r="AF37" s="49">
        <f>IF($A37="","",INDEX(Data!$2:$9996,ROW(AF37)-4,MATCH(AF$5,Data!$2:$2,0)))</f>
        <v>2.3570521000000001E-3</v>
      </c>
      <c r="AG37" s="49">
        <f>IF($A37="","",INDEX(Data!$2:$9996,ROW(AG37)-4,MATCH(AG$5,Data!$2:$2,0)))</f>
        <v>-5.0971254000000001E-2</v>
      </c>
      <c r="AH37" s="49">
        <f>IF($A37="","",INDEX(Data!$2:$9996,ROW(AH37)-4,MATCH(AH$5,Data!$2:$2,0)))</f>
        <v>4.4307496799999999E-2</v>
      </c>
      <c r="AI37" s="49">
        <f>IF($A37="","",INDEX(Data!$2:$9996,ROW(AI37)-4,MATCH(AI$5,Data!$2:$2,0)))</f>
        <v>-0.15207589199999999</v>
      </c>
      <c r="AJ37" s="49">
        <f>IF($A37="","",INDEX(Data!$2:$9996,ROW(AJ37)-4,MATCH(AJ$5,Data!$2:$2,0)))</f>
        <v>-2.8015972E-2</v>
      </c>
      <c r="AK37" s="49">
        <f>IF($A37="","",INDEX(Data!$2:$9996,ROW(AK37)-4,MATCH(AK$5,Data!$2:$2,0)))</f>
        <v>0.2226615435</v>
      </c>
      <c r="AL37" s="49">
        <f>IF($A37="","",INDEX(Data!$2:$9996,ROW(AL37)-4,MATCH(AL$5,Data!$2:$2,0)))</f>
        <v>2.6180197700000001E-2</v>
      </c>
      <c r="AM37" s="49">
        <f>IF($A37="","",INDEX(Data!$2:$9996,ROW(AM37)-4,MATCH(AM$5,Data!$2:$2,0)))</f>
        <v>4.6867703400000002E-2</v>
      </c>
      <c r="AN37" s="49">
        <f>IF($A37="","",INDEX(Data!$2:$9996,ROW(AN37)-4,MATCH(AN$5,Data!$2:$2,0)))</f>
        <v>0.1496136424</v>
      </c>
      <c r="AO37" s="53"/>
      <c r="AP37" s="49">
        <f>IF($A37="","",INDEX(Data!$2:$9996,ROW(AP37)-4,MATCH(AP$5,Data!$2:$2,0)))</f>
        <v>9.8684210499999994E-2</v>
      </c>
      <c r="AQ37" s="49">
        <f>IF($A37="","",INDEX(Data!$2:$9996,ROW(AQ37)-4,MATCH(AQ$5,Data!$2:$2,0)))</f>
        <v>0.1402778328</v>
      </c>
      <c r="AR37" s="49">
        <f>IF($A37="","",INDEX(Data!$2:$9996,ROW(AR37)-4,MATCH(AR$5,Data!$2:$2,0)))</f>
        <v>3.9356836800000003E-2</v>
      </c>
      <c r="AS37" s="49">
        <f>IF($A37="","",INDEX(Data!$2:$9996,ROW(AS37)-4,MATCH(AS$5,Data!$2:$2,0)))</f>
        <v>3.0849935E-3</v>
      </c>
      <c r="AT37" s="49">
        <f>IF($A37="","",INDEX(Data!$2:$9996,ROW(AT37)-4,MATCH(AT$5,Data!$2:$2,0)))</f>
        <v>6.8975070999999999E-2</v>
      </c>
      <c r="AU37" s="53"/>
      <c r="AV37" s="49">
        <f>IF($A37="","",INDEX(Data!$2:$9996,ROW(AV37)-4,MATCH(AV$5,Data!$2:$2,0)))</f>
        <v>2.6120140900000002E-2</v>
      </c>
      <c r="AW37" s="49">
        <f>IF($A37="","",INDEX(Data!$2:$9996,ROW(AW37)-4,MATCH(AW$5,Data!$2:$2,0)))</f>
        <v>4.1623458199999998E-2</v>
      </c>
      <c r="AX37" s="49">
        <f>IF($A37="","",INDEX(Data!$2:$9996,ROW(AX37)-4,MATCH(AX$5,Data!$2:$2,0)))</f>
        <v>0.46825200360000002</v>
      </c>
      <c r="AY37" s="49">
        <f>IF($A37="","",INDEX(Data!$2:$9996,ROW(AY37)-4,MATCH(AY$5,Data!$2:$2,0)))</f>
        <v>3.9356836800000003E-2</v>
      </c>
      <c r="AZ37" s="76">
        <f>IF($A37="","",INDEX(Data!$2:$9996,ROW(AZ37)-4,MATCH(AZ$5,Data!$2:$2,0)))</f>
        <v>2.2194839213000002</v>
      </c>
    </row>
    <row r="38" spans="1:52" x14ac:dyDescent="0.25">
      <c r="A38" s="19">
        <f t="shared" si="4"/>
        <v>39538</v>
      </c>
      <c r="B38" s="40">
        <f>IF($A38="","",INDEX(Data!$2:$9996,ROW(B38)-4,MATCH(B$5,Data!$2:$2,0)))</f>
        <v>85</v>
      </c>
      <c r="C38" s="41">
        <f>IF($A38="","",INDEX(Data!$2:$9996,ROW(C38)-4,MATCH(C$5,Data!$2:$2,0)))</f>
        <v>0.14624755950000001</v>
      </c>
      <c r="D38" s="41">
        <f>IF($A38="","",INDEX(Data!$2:$9996,ROW(D38)-4,MATCH(D$5,Data!$2:$2,0)))</f>
        <v>4.0450059199999999E-2</v>
      </c>
      <c r="E38" s="41">
        <f>IF($A38="","",INDEX(Data!$2:$9996,ROW(E38)-4,MATCH(E$5,Data!$2:$2,0)))</f>
        <v>8.9277316800000006E-2</v>
      </c>
      <c r="F38" s="53"/>
      <c r="G38" s="61">
        <f>IF($A38="","",INDEX(Data!$2:$9996,ROW(G38)-4,MATCH(G$5,Data!$2:$2,0)))</f>
        <v>115.76</v>
      </c>
      <c r="H38" s="52">
        <f t="shared" si="5"/>
        <v>0.14948463845252519</v>
      </c>
      <c r="I38" s="61">
        <f>IF($A38="","",INDEX(Data!$2:$9996,ROW(I38)-4,MATCH(I$5,Data!$2:$2,0)))</f>
        <v>42.061999999999998</v>
      </c>
      <c r="J38" s="52">
        <f t="shared" si="0"/>
        <v>5.8722847290392371E-2</v>
      </c>
      <c r="K38" s="61">
        <f>IF($A38="","",INDEX(Data!$2:$9996,ROW(K38)-4,MATCH(K$5,Data!$2:$2,0)))</f>
        <v>58.473999999999997</v>
      </c>
      <c r="L38" s="52">
        <f t="shared" si="1"/>
        <v>-4.332318968620142E-2</v>
      </c>
      <c r="M38" s="52">
        <f>IF($A38="","",INDEX(Data!$2:$9996,ROW(M38)-4,MATCH(M$5,Data!$2:$2,0)))</f>
        <v>9.0946596399999996E-2</v>
      </c>
      <c r="N38" s="52">
        <f t="shared" si="2"/>
        <v>-4.1332649727511071E-2</v>
      </c>
      <c r="O38" s="53"/>
      <c r="P38" s="61">
        <f>IF($A38="","",INDEX(Data!$2:$9996,ROW(P38)-4,MATCH(P$5,Data!$2:$2,0)))</f>
        <v>751.40800000000002</v>
      </c>
      <c r="Q38" s="52">
        <f>IF($A38="","",INDEX(Data!$2:$9996,ROW(Q38)-4,MATCH(Q$5,Data!$2:$2,0)))</f>
        <v>0.48714373360000002</v>
      </c>
      <c r="R38" s="52">
        <f>IF($A38="","",INDEX(Data!$2:$9996,ROW(R38)-4,MATCH(R$5,Data!$2:$2,0)))</f>
        <v>0.22009744789999999</v>
      </c>
      <c r="S38" s="52">
        <f>IF($A38="","",INDEX(Data!$2:$9996,ROW(S38)-4,MATCH(S$5,Data!$2:$2,0)))</f>
        <v>0.23074731540000001</v>
      </c>
      <c r="T38" s="52">
        <f t="shared" si="3"/>
        <v>4.6383512045676076E-2</v>
      </c>
      <c r="U38" s="52">
        <f>IF($A38="","",INDEX(Data!$2:$9996,ROW(U38)-4,MATCH(U$5,Data!$2:$2,0)))</f>
        <v>2.8068412099999999E-2</v>
      </c>
      <c r="V38" s="41">
        <f>IF($A38="","",INDEX(Data!$2:$9996,ROW(V38)-4,MATCH(V$5,Data!$2:$2,0)))</f>
        <v>4.4799098799999999E-2</v>
      </c>
      <c r="W38" s="53"/>
      <c r="X38" s="54">
        <f>IF($A38="","",INDEX(Data!$2:$9996,ROW(X38)-4,MATCH(X$5,Data!$2:$2,0)))</f>
        <v>39.316766880000003</v>
      </c>
      <c r="Y38" s="54">
        <f>IF($A38="","",INDEX(Data!$2:$9996,ROW(Y38)-4,MATCH(Y$5,Data!$2:$2,0)))</f>
        <v>59.423856292000004</v>
      </c>
      <c r="Z38" s="54">
        <f>IF($A38="","",INDEX(Data!$2:$9996,ROW(Z38)-4,MATCH(Z$5,Data!$2:$2,0)))</f>
        <v>0</v>
      </c>
      <c r="AA38" s="54">
        <f>IF($A38="","",INDEX(Data!$2:$9996,ROW(AA38)-4,MATCH(AA$5,Data!$2:$2,0)))</f>
        <v>20.107089413000001</v>
      </c>
      <c r="AB38" s="53"/>
      <c r="AC38" s="52">
        <f>IF($A38="","",INDEX(Data!$2:$9996,ROW(AC38)-4,MATCH(AC$5,Data!$2:$2,0)))</f>
        <v>0.23074731540000001</v>
      </c>
      <c r="AD38" s="52">
        <f>IF($A38="","",INDEX(Data!$2:$9996,ROW(AD38)-4,MATCH(AD$5,Data!$2:$2,0)))</f>
        <v>-9.3621069999999997E-3</v>
      </c>
      <c r="AE38" s="52">
        <f>IF($A38="","",INDEX(Data!$2:$9996,ROW(AE38)-4,MATCH(AE$5,Data!$2:$2,0)))</f>
        <v>0.16280508569999999</v>
      </c>
      <c r="AF38" s="52">
        <f>IF($A38="","",INDEX(Data!$2:$9996,ROW(AF38)-4,MATCH(AF$5,Data!$2:$2,0)))</f>
        <v>0</v>
      </c>
      <c r="AG38" s="52">
        <f>IF($A38="","",INDEX(Data!$2:$9996,ROW(AG38)-4,MATCH(AG$5,Data!$2:$2,0)))</f>
        <v>-5.5087916000000001E-2</v>
      </c>
      <c r="AH38" s="52">
        <f>IF($A38="","",INDEX(Data!$2:$9996,ROW(AH38)-4,MATCH(AH$5,Data!$2:$2,0)))</f>
        <v>3.9152327899999999E-2</v>
      </c>
      <c r="AI38" s="52">
        <f>IF($A38="","",INDEX(Data!$2:$9996,ROW(AI38)-4,MATCH(AI$5,Data!$2:$2,0)))</f>
        <v>-0.136062602</v>
      </c>
      <c r="AJ38" s="52">
        <f>IF($A38="","",INDEX(Data!$2:$9996,ROW(AJ38)-4,MATCH(AJ$5,Data!$2:$2,0)))</f>
        <v>-2.8213866000000001E-2</v>
      </c>
      <c r="AK38" s="52">
        <f>IF($A38="","",INDEX(Data!$2:$9996,ROW(AK38)-4,MATCH(AK$5,Data!$2:$2,0)))</f>
        <v>0.24010942260000001</v>
      </c>
      <c r="AL38" s="52">
        <f>IF($A38="","",INDEX(Data!$2:$9996,ROW(AL38)-4,MATCH(AL$5,Data!$2:$2,0)))</f>
        <v>2.8068412099999999E-2</v>
      </c>
      <c r="AM38" s="52">
        <f>IF($A38="","",INDEX(Data!$2:$9996,ROW(AM38)-4,MATCH(AM$5,Data!$2:$2,0)))</f>
        <v>4.4799098799999999E-2</v>
      </c>
      <c r="AN38" s="52">
        <f>IF($A38="","",INDEX(Data!$2:$9996,ROW(AN38)-4,MATCH(AN$5,Data!$2:$2,0)))</f>
        <v>0.1672419117</v>
      </c>
      <c r="AO38" s="53"/>
      <c r="AP38" s="52">
        <f>IF($A38="","",INDEX(Data!$2:$9996,ROW(AP38)-4,MATCH(AP$5,Data!$2:$2,0)))</f>
        <v>0.1191796534</v>
      </c>
      <c r="AQ38" s="52">
        <f>IF($A38="","",INDEX(Data!$2:$9996,ROW(AQ38)-4,MATCH(AQ$5,Data!$2:$2,0)))</f>
        <v>0.14624755950000001</v>
      </c>
      <c r="AR38" s="52">
        <f>IF($A38="","",INDEX(Data!$2:$9996,ROW(AR38)-4,MATCH(AR$5,Data!$2:$2,0)))</f>
        <v>4.0450059199999999E-2</v>
      </c>
      <c r="AS38" s="52">
        <f>IF($A38="","",INDEX(Data!$2:$9996,ROW(AS38)-4,MATCH(AS$5,Data!$2:$2,0)))</f>
        <v>9.4001194999999999E-3</v>
      </c>
      <c r="AT38" s="52">
        <f>IF($A38="","",INDEX(Data!$2:$9996,ROW(AT38)-4,MATCH(AT$5,Data!$2:$2,0)))</f>
        <v>7.0259389399999997E-2</v>
      </c>
      <c r="AU38" s="53"/>
      <c r="AV38" s="52">
        <f>IF($A38="","",INDEX(Data!$2:$9996,ROW(AV38)-4,MATCH(AV$5,Data!$2:$2,0)))</f>
        <v>3.0677644699999999E-2</v>
      </c>
      <c r="AW38" s="52">
        <f>IF($A38="","",INDEX(Data!$2:$9996,ROW(AW38)-4,MATCH(AW$5,Data!$2:$2,0)))</f>
        <v>0.11176460739999999</v>
      </c>
      <c r="AX38" s="52">
        <f>IF($A38="","",INDEX(Data!$2:$9996,ROW(AX38)-4,MATCH(AX$5,Data!$2:$2,0)))</f>
        <v>0.51073403009999996</v>
      </c>
      <c r="AY38" s="52">
        <f>IF($A38="","",INDEX(Data!$2:$9996,ROW(AY38)-4,MATCH(AY$5,Data!$2:$2,0)))</f>
        <v>4.0450059199999999E-2</v>
      </c>
      <c r="AZ38" s="75">
        <f>IF($A38="","",INDEX(Data!$2:$9996,ROW(AZ38)-4,MATCH(AZ$5,Data!$2:$2,0)))</f>
        <v>2.2943878182000002</v>
      </c>
    </row>
    <row r="39" spans="1:52" x14ac:dyDescent="0.25">
      <c r="A39" s="21">
        <f t="shared" si="4"/>
        <v>39629</v>
      </c>
      <c r="B39" s="42">
        <f>IF($A39="","",INDEX(Data!$2:$9996,ROW(B39)-4,MATCH(B$5,Data!$2:$2,0)))</f>
        <v>85</v>
      </c>
      <c r="C39" s="43">
        <f>IF($A39="","",INDEX(Data!$2:$9996,ROW(C39)-4,MATCH(C$5,Data!$2:$2,0)))</f>
        <v>0.15003019740000001</v>
      </c>
      <c r="D39" s="43">
        <f>IF($A39="","",INDEX(Data!$2:$9996,ROW(D39)-4,MATCH(D$5,Data!$2:$2,0)))</f>
        <v>7.6380926000000002E-3</v>
      </c>
      <c r="E39" s="43">
        <f>IF($A39="","",INDEX(Data!$2:$9996,ROW(E39)-4,MATCH(E$5,Data!$2:$2,0)))</f>
        <v>8.8703684800000002E-2</v>
      </c>
      <c r="F39" s="53"/>
      <c r="G39" s="62">
        <f>IF($A39="","",INDEX(Data!$2:$9996,ROW(G39)-4,MATCH(G$5,Data!$2:$2,0)))</f>
        <v>115.374</v>
      </c>
      <c r="H39" s="49">
        <f t="shared" si="5"/>
        <v>-3.3344851416725108E-3</v>
      </c>
      <c r="I39" s="62">
        <f>IF($A39="","",INDEX(Data!$2:$9996,ROW(I39)-4,MATCH(I$5,Data!$2:$2,0)))</f>
        <v>47.399000000000001</v>
      </c>
      <c r="J39" s="49">
        <f t="shared" si="0"/>
        <v>0.12688412343683142</v>
      </c>
      <c r="K39" s="62">
        <f>IF($A39="","",INDEX(Data!$2:$9996,ROW(K39)-4,MATCH(K$5,Data!$2:$2,0)))</f>
        <v>62.472000000000001</v>
      </c>
      <c r="L39" s="49">
        <f t="shared" si="1"/>
        <v>6.8372268016554452E-2</v>
      </c>
      <c r="M39" s="49">
        <f>IF($A39="","",INDEX(Data!$2:$9996,ROW(M39)-4,MATCH(M$5,Data!$2:$2,0)))</f>
        <v>8.9994678499999994E-2</v>
      </c>
      <c r="N39" s="49">
        <f t="shared" si="2"/>
        <v>-1.0466778721583931E-2</v>
      </c>
      <c r="O39" s="53"/>
      <c r="P39" s="62">
        <f>IF($A39="","",INDEX(Data!$2:$9996,ROW(P39)-4,MATCH(P$5,Data!$2:$2,0)))</f>
        <v>740.51199999999994</v>
      </c>
      <c r="Q39" s="49">
        <f>IF($A39="","",INDEX(Data!$2:$9996,ROW(Q39)-4,MATCH(Q$5,Data!$2:$2,0)))</f>
        <v>0.4887022359</v>
      </c>
      <c r="R39" s="49">
        <f>IF($A39="","",INDEX(Data!$2:$9996,ROW(R39)-4,MATCH(R$5,Data!$2:$2,0)))</f>
        <v>0.218171169</v>
      </c>
      <c r="S39" s="49">
        <f>IF($A39="","",INDEX(Data!$2:$9996,ROW(S39)-4,MATCH(S$5,Data!$2:$2,0)))</f>
        <v>0.21518313459999999</v>
      </c>
      <c r="T39" s="49">
        <f t="shared" ref="T39:T70" si="6">IF($A39="","",(P39-P38)/P38)</f>
        <v>-1.4500777207589048E-2</v>
      </c>
      <c r="U39" s="49">
        <f>IF($A39="","",INDEX(Data!$2:$9996,ROW(U39)-4,MATCH(U$5,Data!$2:$2,0)))</f>
        <v>2.20593592E-2</v>
      </c>
      <c r="V39" s="43">
        <f>IF($A39="","",INDEX(Data!$2:$9996,ROW(V39)-4,MATCH(V$5,Data!$2:$2,0)))</f>
        <v>4.7902387599999999E-2</v>
      </c>
      <c r="W39" s="53"/>
      <c r="X39" s="55">
        <f>IF($A39="","",INDEX(Data!$2:$9996,ROW(X39)-4,MATCH(X$5,Data!$2:$2,0)))</f>
        <v>41.622152092</v>
      </c>
      <c r="Y39" s="56">
        <f>IF($A39="","",INDEX(Data!$2:$9996,ROW(Y39)-4,MATCH(Y$5,Data!$2:$2,0)))</f>
        <v>60.433279470999999</v>
      </c>
      <c r="Z39" s="56">
        <f>IF($A39="","",INDEX(Data!$2:$9996,ROW(Z39)-4,MATCH(Z$5,Data!$2:$2,0)))</f>
        <v>0</v>
      </c>
      <c r="AA39" s="56">
        <f>IF($A39="","",INDEX(Data!$2:$9996,ROW(AA39)-4,MATCH(AA$5,Data!$2:$2,0)))</f>
        <v>18.811127378999998</v>
      </c>
      <c r="AB39" s="53"/>
      <c r="AC39" s="49">
        <f>IF($A39="","",INDEX(Data!$2:$9996,ROW(AC39)-4,MATCH(AC$5,Data!$2:$2,0)))</f>
        <v>0.21518313459999999</v>
      </c>
      <c r="AD39" s="49">
        <f>IF($A39="","",INDEX(Data!$2:$9996,ROW(AD39)-4,MATCH(AD$5,Data!$2:$2,0)))</f>
        <v>-1.0607349999999999E-3</v>
      </c>
      <c r="AE39" s="49">
        <f>IF($A39="","",INDEX(Data!$2:$9996,ROW(AE39)-4,MATCH(AE$5,Data!$2:$2,0)))</f>
        <v>0.1655706287</v>
      </c>
      <c r="AF39" s="49">
        <f>IF($A39="","",INDEX(Data!$2:$9996,ROW(AF39)-4,MATCH(AF$5,Data!$2:$2,0)))</f>
        <v>0</v>
      </c>
      <c r="AG39" s="49">
        <f>IF($A39="","",INDEX(Data!$2:$9996,ROW(AG39)-4,MATCH(AG$5,Data!$2:$2,0)))</f>
        <v>-5.1537334999999997E-2</v>
      </c>
      <c r="AH39" s="49">
        <f>IF($A39="","",INDEX(Data!$2:$9996,ROW(AH39)-4,MATCH(AH$5,Data!$2:$2,0)))</f>
        <v>3.97824689E-2</v>
      </c>
      <c r="AI39" s="49">
        <f>IF($A39="","",INDEX(Data!$2:$9996,ROW(AI39)-4,MATCH(AI$5,Data!$2:$2,0)))</f>
        <v>-0.127205705</v>
      </c>
      <c r="AJ39" s="49">
        <f>IF($A39="","",INDEX(Data!$2:$9996,ROW(AJ39)-4,MATCH(AJ$5,Data!$2:$2,0)))</f>
        <v>-2.4632411E-2</v>
      </c>
      <c r="AK39" s="49">
        <f>IF($A39="","",INDEX(Data!$2:$9996,ROW(AK39)-4,MATCH(AK$5,Data!$2:$2,0)))</f>
        <v>0.21624386919999999</v>
      </c>
      <c r="AL39" s="49">
        <f>IF($A39="","",INDEX(Data!$2:$9996,ROW(AL39)-4,MATCH(AL$5,Data!$2:$2,0)))</f>
        <v>2.20593592E-2</v>
      </c>
      <c r="AM39" s="49">
        <f>IF($A39="","",INDEX(Data!$2:$9996,ROW(AM39)-4,MATCH(AM$5,Data!$2:$2,0)))</f>
        <v>4.7902387599999999E-2</v>
      </c>
      <c r="AN39" s="49">
        <f>IF($A39="","",INDEX(Data!$2:$9996,ROW(AN39)-4,MATCH(AN$5,Data!$2:$2,0)))</f>
        <v>0.14628212239999999</v>
      </c>
      <c r="AO39" s="53"/>
      <c r="AP39" s="49">
        <f>IF($A39="","",INDEX(Data!$2:$9996,ROW(AP39)-4,MATCH(AP$5,Data!$2:$2,0)))</f>
        <v>0.1572737267</v>
      </c>
      <c r="AQ39" s="49">
        <f>IF($A39="","",INDEX(Data!$2:$9996,ROW(AQ39)-4,MATCH(AQ$5,Data!$2:$2,0)))</f>
        <v>0.15003019740000001</v>
      </c>
      <c r="AR39" s="49">
        <f>IF($A39="","",INDEX(Data!$2:$9996,ROW(AR39)-4,MATCH(AR$5,Data!$2:$2,0)))</f>
        <v>7.6380926000000002E-3</v>
      </c>
      <c r="AS39" s="49">
        <f>IF($A39="","",INDEX(Data!$2:$9996,ROW(AS39)-4,MATCH(AS$5,Data!$2:$2,0)))</f>
        <v>1.16536973E-2</v>
      </c>
      <c r="AT39" s="49">
        <f>IF($A39="","",INDEX(Data!$2:$9996,ROW(AT39)-4,MATCH(AT$5,Data!$2:$2,0)))</f>
        <v>6.5865384599999993E-2</v>
      </c>
      <c r="AU39" s="53"/>
      <c r="AV39" s="49">
        <f>IF($A39="","",INDEX(Data!$2:$9996,ROW(AV39)-4,MATCH(AV$5,Data!$2:$2,0)))</f>
        <v>2.6479439399999999E-2</v>
      </c>
      <c r="AW39" s="49">
        <f>IF($A39="","",INDEX(Data!$2:$9996,ROW(AW39)-4,MATCH(AW$5,Data!$2:$2,0)))</f>
        <v>7.7084606700000002E-2</v>
      </c>
      <c r="AX39" s="49">
        <f>IF($A39="","",INDEX(Data!$2:$9996,ROW(AX39)-4,MATCH(AX$5,Data!$2:$2,0)))</f>
        <v>0.51695523700000001</v>
      </c>
      <c r="AY39" s="49">
        <f>IF($A39="","",INDEX(Data!$2:$9996,ROW(AY39)-4,MATCH(AY$5,Data!$2:$2,0)))</f>
        <v>7.6380926000000002E-3</v>
      </c>
      <c r="AZ39" s="76">
        <f>IF($A39="","",INDEX(Data!$2:$9996,ROW(AZ39)-4,MATCH(AZ$5,Data!$2:$2,0)))</f>
        <v>2.1768507843</v>
      </c>
    </row>
    <row r="40" spans="1:52" x14ac:dyDescent="0.25">
      <c r="A40" s="19">
        <f t="shared" si="4"/>
        <v>39721</v>
      </c>
      <c r="B40" s="40">
        <f>IF($A40="","",INDEX(Data!$2:$9996,ROW(B40)-4,MATCH(B$5,Data!$2:$2,0)))</f>
        <v>87</v>
      </c>
      <c r="C40" s="41">
        <f>IF($A40="","",INDEX(Data!$2:$9996,ROW(C40)-4,MATCH(C$5,Data!$2:$2,0)))</f>
        <v>0.16779937219999999</v>
      </c>
      <c r="D40" s="41">
        <f>IF($A40="","",INDEX(Data!$2:$9996,ROW(D40)-4,MATCH(D$5,Data!$2:$2,0)))</f>
        <v>6.4769611000000003E-3</v>
      </c>
      <c r="E40" s="41">
        <f>IF($A40="","",INDEX(Data!$2:$9996,ROW(E40)-4,MATCH(E$5,Data!$2:$2,0)))</f>
        <v>0.1022117697</v>
      </c>
      <c r="F40" s="53"/>
      <c r="G40" s="61">
        <f>IF($A40="","",INDEX(Data!$2:$9996,ROW(G40)-4,MATCH(G$5,Data!$2:$2,0)))</f>
        <v>107.979</v>
      </c>
      <c r="H40" s="52">
        <f t="shared" si="5"/>
        <v>-6.4095896822507645E-2</v>
      </c>
      <c r="I40" s="61">
        <f>IF($A40="","",INDEX(Data!$2:$9996,ROW(I40)-4,MATCH(I$5,Data!$2:$2,0)))</f>
        <v>64.715999999999994</v>
      </c>
      <c r="J40" s="52">
        <f t="shared" si="0"/>
        <v>0.36534526044853249</v>
      </c>
      <c r="K40" s="61">
        <f>IF($A40="","",INDEX(Data!$2:$9996,ROW(K40)-4,MATCH(K$5,Data!$2:$2,0)))</f>
        <v>57.466999999999999</v>
      </c>
      <c r="L40" s="52">
        <f t="shared" si="1"/>
        <v>-8.0115891919580018E-2</v>
      </c>
      <c r="M40" s="52">
        <f>IF($A40="","",INDEX(Data!$2:$9996,ROW(M40)-4,MATCH(M$5,Data!$2:$2,0)))</f>
        <v>8.9240903400000002E-2</v>
      </c>
      <c r="N40" s="52">
        <f t="shared" si="2"/>
        <v>-8.3757741298002703E-3</v>
      </c>
      <c r="O40" s="53"/>
      <c r="P40" s="61">
        <f>IF($A40="","",INDEX(Data!$2:$9996,ROW(P40)-4,MATCH(P$5,Data!$2:$2,0)))</f>
        <v>719.12699999999995</v>
      </c>
      <c r="Q40" s="52">
        <f>IF($A40="","",INDEX(Data!$2:$9996,ROW(Q40)-4,MATCH(Q$5,Data!$2:$2,0)))</f>
        <v>0.47854514710000001</v>
      </c>
      <c r="R40" s="52">
        <f>IF($A40="","",INDEX(Data!$2:$9996,ROW(R40)-4,MATCH(R$5,Data!$2:$2,0)))</f>
        <v>0.21753450439999999</v>
      </c>
      <c r="S40" s="52">
        <f>IF($A40="","",INDEX(Data!$2:$9996,ROW(S40)-4,MATCH(S$5,Data!$2:$2,0)))</f>
        <v>0.22186484449999999</v>
      </c>
      <c r="T40" s="52">
        <f t="shared" si="6"/>
        <v>-2.8878667732595814E-2</v>
      </c>
      <c r="U40" s="52">
        <f>IF($A40="","",INDEX(Data!$2:$9996,ROW(U40)-4,MATCH(U$5,Data!$2:$2,0)))</f>
        <v>2.0709802100000001E-2</v>
      </c>
      <c r="V40" s="41">
        <f>IF($A40="","",INDEX(Data!$2:$9996,ROW(V40)-4,MATCH(V$5,Data!$2:$2,0)))</f>
        <v>4.9254624300000001E-2</v>
      </c>
      <c r="W40" s="53"/>
      <c r="X40" s="54">
        <f>IF($A40="","",INDEX(Data!$2:$9996,ROW(X40)-4,MATCH(X$5,Data!$2:$2,0)))</f>
        <v>38.698890374000001</v>
      </c>
      <c r="Y40" s="54">
        <f>IF($A40="","",INDEX(Data!$2:$9996,ROW(Y40)-4,MATCH(Y$5,Data!$2:$2,0)))</f>
        <v>58.817191440999999</v>
      </c>
      <c r="Z40" s="54">
        <f>IF($A40="","",INDEX(Data!$2:$9996,ROW(Z40)-4,MATCH(Z$5,Data!$2:$2,0)))</f>
        <v>0</v>
      </c>
      <c r="AA40" s="54">
        <f>IF($A40="","",INDEX(Data!$2:$9996,ROW(AA40)-4,MATCH(AA$5,Data!$2:$2,0)))</f>
        <v>20.118301067000001</v>
      </c>
      <c r="AB40" s="53"/>
      <c r="AC40" s="52">
        <f>IF($A40="","",INDEX(Data!$2:$9996,ROW(AC40)-4,MATCH(AC$5,Data!$2:$2,0)))</f>
        <v>0.22186484449999999</v>
      </c>
      <c r="AD40" s="52">
        <f>IF($A40="","",INDEX(Data!$2:$9996,ROW(AD40)-4,MATCH(AD$5,Data!$2:$2,0)))</f>
        <v>-1.7275272000000001E-2</v>
      </c>
      <c r="AE40" s="52">
        <f>IF($A40="","",INDEX(Data!$2:$9996,ROW(AE40)-4,MATCH(AE$5,Data!$2:$2,0)))</f>
        <v>0.1611429902</v>
      </c>
      <c r="AF40" s="52">
        <f>IF($A40="","",INDEX(Data!$2:$9996,ROW(AF40)-4,MATCH(AF$5,Data!$2:$2,0)))</f>
        <v>0</v>
      </c>
      <c r="AG40" s="52">
        <f>IF($A40="","",INDEX(Data!$2:$9996,ROW(AG40)-4,MATCH(AG$5,Data!$2:$2,0)))</f>
        <v>-5.5118633E-2</v>
      </c>
      <c r="AH40" s="52">
        <f>IF($A40="","",INDEX(Data!$2:$9996,ROW(AH40)-4,MATCH(AH$5,Data!$2:$2,0)))</f>
        <v>4.29934202E-2</v>
      </c>
      <c r="AI40" s="52">
        <f>IF($A40="","",INDEX(Data!$2:$9996,ROW(AI40)-4,MATCH(AI$5,Data!$2:$2,0)))</f>
        <v>-0.13027772800000001</v>
      </c>
      <c r="AJ40" s="52">
        <f>IF($A40="","",INDEX(Data!$2:$9996,ROW(AJ40)-4,MATCH(AJ$5,Data!$2:$2,0)))</f>
        <v>-2.7044358000000001E-2</v>
      </c>
      <c r="AK40" s="52">
        <f>IF($A40="","",INDEX(Data!$2:$9996,ROW(AK40)-4,MATCH(AK$5,Data!$2:$2,0)))</f>
        <v>0.2391401165</v>
      </c>
      <c r="AL40" s="52">
        <f>IF($A40="","",INDEX(Data!$2:$9996,ROW(AL40)-4,MATCH(AL$5,Data!$2:$2,0)))</f>
        <v>2.0709802100000001E-2</v>
      </c>
      <c r="AM40" s="52">
        <f>IF($A40="","",INDEX(Data!$2:$9996,ROW(AM40)-4,MATCH(AM$5,Data!$2:$2,0)))</f>
        <v>4.9254624300000001E-2</v>
      </c>
      <c r="AN40" s="52">
        <f>IF($A40="","",INDEX(Data!$2:$9996,ROW(AN40)-4,MATCH(AN$5,Data!$2:$2,0)))</f>
        <v>0.1691756901</v>
      </c>
      <c r="AO40" s="53"/>
      <c r="AP40" s="52">
        <f>IF($A40="","",INDEX(Data!$2:$9996,ROW(AP40)-4,MATCH(AP$5,Data!$2:$2,0)))</f>
        <v>0.17411882149999999</v>
      </c>
      <c r="AQ40" s="52">
        <f>IF($A40="","",INDEX(Data!$2:$9996,ROW(AQ40)-4,MATCH(AQ$5,Data!$2:$2,0)))</f>
        <v>0.16779937219999999</v>
      </c>
      <c r="AR40" s="52">
        <f>IF($A40="","",INDEX(Data!$2:$9996,ROW(AR40)-4,MATCH(AR$5,Data!$2:$2,0)))</f>
        <v>6.4769611000000003E-3</v>
      </c>
      <c r="AS40" s="52">
        <f>IF($A40="","",INDEX(Data!$2:$9996,ROW(AS40)-4,MATCH(AS$5,Data!$2:$2,0)))</f>
        <v>1.3872217500000001E-2</v>
      </c>
      <c r="AT40" s="52">
        <f>IF($A40="","",INDEX(Data!$2:$9996,ROW(AT40)-4,MATCH(AT$5,Data!$2:$2,0)))</f>
        <v>7.3034106299999998E-2</v>
      </c>
      <c r="AU40" s="53"/>
      <c r="AV40" s="52">
        <f>IF($A40="","",INDEX(Data!$2:$9996,ROW(AV40)-4,MATCH(AV$5,Data!$2:$2,0)))</f>
        <v>2.7377890200000001E-2</v>
      </c>
      <c r="AW40" s="52">
        <f>IF($A40="","",INDEX(Data!$2:$9996,ROW(AW40)-4,MATCH(AW$5,Data!$2:$2,0)))</f>
        <v>7.5003796900000003E-2</v>
      </c>
      <c r="AX40" s="52">
        <f>IF($A40="","",INDEX(Data!$2:$9996,ROW(AX40)-4,MATCH(AX$5,Data!$2:$2,0)))</f>
        <v>0.52388836080000001</v>
      </c>
      <c r="AY40" s="52">
        <f>IF($A40="","",INDEX(Data!$2:$9996,ROW(AY40)-4,MATCH(AY$5,Data!$2:$2,0)))</f>
        <v>6.4769611000000003E-3</v>
      </c>
      <c r="AZ40" s="75">
        <f>IF($A40="","",INDEX(Data!$2:$9996,ROW(AZ40)-4,MATCH(AZ$5,Data!$2:$2,0)))</f>
        <v>2.0665237725000001</v>
      </c>
    </row>
    <row r="41" spans="1:52" x14ac:dyDescent="0.25">
      <c r="A41" s="21">
        <f t="shared" si="4"/>
        <v>39813</v>
      </c>
      <c r="B41" s="42">
        <f>IF($A41="","",INDEX(Data!$2:$9996,ROW(B41)-4,MATCH(B$5,Data!$2:$2,0)))</f>
        <v>87</v>
      </c>
      <c r="C41" s="43">
        <f>IF($A41="","",INDEX(Data!$2:$9996,ROW(C41)-4,MATCH(C$5,Data!$2:$2,0)))</f>
        <v>0.15465959369999999</v>
      </c>
      <c r="D41" s="43">
        <f>IF($A41="","",INDEX(Data!$2:$9996,ROW(D41)-4,MATCH(D$5,Data!$2:$2,0)))</f>
        <v>-8.6890017999999999E-2</v>
      </c>
      <c r="E41" s="43">
        <f>IF($A41="","",INDEX(Data!$2:$9996,ROW(E41)-4,MATCH(E$5,Data!$2:$2,0)))</f>
        <v>9.1103277299999993E-2</v>
      </c>
      <c r="F41" s="53"/>
      <c r="G41" s="62">
        <f>IF($A41="","",INDEX(Data!$2:$9996,ROW(G41)-4,MATCH(G$5,Data!$2:$2,0)))</f>
        <v>104.44</v>
      </c>
      <c r="H41" s="49">
        <f t="shared" si="5"/>
        <v>-3.2774891414071271E-2</v>
      </c>
      <c r="I41" s="62">
        <f>IF($A41="","",INDEX(Data!$2:$9996,ROW(I41)-4,MATCH(I$5,Data!$2:$2,0)))</f>
        <v>57.386000000000003</v>
      </c>
      <c r="J41" s="49">
        <f t="shared" si="0"/>
        <v>-0.11326410779405389</v>
      </c>
      <c r="K41" s="62">
        <f>IF($A41="","",INDEX(Data!$2:$9996,ROW(K41)-4,MATCH(K$5,Data!$2:$2,0)))</f>
        <v>64.293999999999997</v>
      </c>
      <c r="L41" s="49">
        <f t="shared" si="1"/>
        <v>0.11879861485722237</v>
      </c>
      <c r="M41" s="49">
        <f>IF($A41="","",INDEX(Data!$2:$9996,ROW(M41)-4,MATCH(M$5,Data!$2:$2,0)))</f>
        <v>9.7516486200000002E-2</v>
      </c>
      <c r="N41" s="49">
        <f t="shared" si="2"/>
        <v>9.273306841042131E-2</v>
      </c>
      <c r="O41" s="53"/>
      <c r="P41" s="62">
        <f>IF($A41="","",INDEX(Data!$2:$9996,ROW(P41)-4,MATCH(P$5,Data!$2:$2,0)))</f>
        <v>676.17700000000002</v>
      </c>
      <c r="Q41" s="49">
        <f>IF($A41="","",INDEX(Data!$2:$9996,ROW(Q41)-4,MATCH(Q$5,Data!$2:$2,0)))</f>
        <v>0.46133715879999998</v>
      </c>
      <c r="R41" s="49">
        <f>IF($A41="","",INDEX(Data!$2:$9996,ROW(R41)-4,MATCH(R$5,Data!$2:$2,0)))</f>
        <v>0.2162370736</v>
      </c>
      <c r="S41" s="49">
        <f>IF($A41="","",INDEX(Data!$2:$9996,ROW(S41)-4,MATCH(S$5,Data!$2:$2,0)))</f>
        <v>0.21168556350000001</v>
      </c>
      <c r="T41" s="49">
        <f t="shared" si="6"/>
        <v>-5.9725194576201332E-2</v>
      </c>
      <c r="U41" s="49">
        <f>IF($A41="","",INDEX(Data!$2:$9996,ROW(U41)-4,MATCH(U$5,Data!$2:$2,0)))</f>
        <v>8.9565610000000003E-4</v>
      </c>
      <c r="V41" s="43">
        <f>IF($A41="","",INDEX(Data!$2:$9996,ROW(V41)-4,MATCH(V$5,Data!$2:$2,0)))</f>
        <v>4.3795620399999999E-2</v>
      </c>
      <c r="W41" s="53"/>
      <c r="X41" s="55">
        <f>IF($A41="","",INDEX(Data!$2:$9996,ROW(X41)-4,MATCH(X$5,Data!$2:$2,0)))</f>
        <v>43.409889585000002</v>
      </c>
      <c r="Y41" s="56">
        <f>IF($A41="","",INDEX(Data!$2:$9996,ROW(Y41)-4,MATCH(Y$5,Data!$2:$2,0)))</f>
        <v>60.251148958999998</v>
      </c>
      <c r="Z41" s="56">
        <f>IF($A41="","",INDEX(Data!$2:$9996,ROW(Z41)-4,MATCH(Z$5,Data!$2:$2,0)))</f>
        <v>1.0929326454999999</v>
      </c>
      <c r="AA41" s="56">
        <f>IF($A41="","",INDEX(Data!$2:$9996,ROW(AA41)-4,MATCH(AA$5,Data!$2:$2,0)))</f>
        <v>17.934192020000001</v>
      </c>
      <c r="AB41" s="53"/>
      <c r="AC41" s="49">
        <f>IF($A41="","",INDEX(Data!$2:$9996,ROW(AC41)-4,MATCH(AC$5,Data!$2:$2,0)))</f>
        <v>0.21168556350000001</v>
      </c>
      <c r="AD41" s="49">
        <f>IF($A41="","",INDEX(Data!$2:$9996,ROW(AD41)-4,MATCH(AD$5,Data!$2:$2,0)))</f>
        <v>-1.1466433999999999E-2</v>
      </c>
      <c r="AE41" s="49">
        <f>IF($A41="","",INDEX(Data!$2:$9996,ROW(AE41)-4,MATCH(AE$5,Data!$2:$2,0)))</f>
        <v>0.16507164099999999</v>
      </c>
      <c r="AF41" s="49">
        <f>IF($A41="","",INDEX(Data!$2:$9996,ROW(AF41)-4,MATCH(AF$5,Data!$2:$2,0)))</f>
        <v>2.9943359999999998E-3</v>
      </c>
      <c r="AG41" s="49">
        <f>IF($A41="","",INDEX(Data!$2:$9996,ROW(AG41)-4,MATCH(AG$5,Data!$2:$2,0)))</f>
        <v>-4.9134773E-2</v>
      </c>
      <c r="AH41" s="49">
        <f>IF($A41="","",INDEX(Data!$2:$9996,ROW(AH41)-4,MATCH(AH$5,Data!$2:$2,0)))</f>
        <v>4.5660989499999999E-2</v>
      </c>
      <c r="AI41" s="49">
        <f>IF($A41="","",INDEX(Data!$2:$9996,ROW(AI41)-4,MATCH(AI$5,Data!$2:$2,0)))</f>
        <v>-0.14011528400000001</v>
      </c>
      <c r="AJ41" s="49">
        <f>IF($A41="","",INDEX(Data!$2:$9996,ROW(AJ41)-4,MATCH(AJ$5,Data!$2:$2,0)))</f>
        <v>-2.7024462999999999E-2</v>
      </c>
      <c r="AK41" s="49">
        <f>IF($A41="","",INDEX(Data!$2:$9996,ROW(AK41)-4,MATCH(AK$5,Data!$2:$2,0)))</f>
        <v>0.2231519978</v>
      </c>
      <c r="AL41" s="49">
        <f>IF($A41="","",INDEX(Data!$2:$9996,ROW(AL41)-4,MATCH(AL$5,Data!$2:$2,0)))</f>
        <v>8.9565610000000003E-4</v>
      </c>
      <c r="AM41" s="49">
        <f>IF($A41="","",INDEX(Data!$2:$9996,ROW(AM41)-4,MATCH(AM$5,Data!$2:$2,0)))</f>
        <v>4.3795620399999999E-2</v>
      </c>
      <c r="AN41" s="49">
        <f>IF($A41="","",INDEX(Data!$2:$9996,ROW(AN41)-4,MATCH(AN$5,Data!$2:$2,0)))</f>
        <v>0.17846072130000001</v>
      </c>
      <c r="AO41" s="53"/>
      <c r="AP41" s="49">
        <f>IF($A41="","",INDEX(Data!$2:$9996,ROW(AP41)-4,MATCH(AP$5,Data!$2:$2,0)))</f>
        <v>0.25537395480000002</v>
      </c>
      <c r="AQ41" s="49">
        <f>IF($A41="","",INDEX(Data!$2:$9996,ROW(AQ41)-4,MATCH(AQ$5,Data!$2:$2,0)))</f>
        <v>0.15465959369999999</v>
      </c>
      <c r="AR41" s="49">
        <f>IF($A41="","",INDEX(Data!$2:$9996,ROW(AR41)-4,MATCH(AR$5,Data!$2:$2,0)))</f>
        <v>-8.6890017999999999E-2</v>
      </c>
      <c r="AS41" s="49">
        <f>IF($A41="","",INDEX(Data!$2:$9996,ROW(AS41)-4,MATCH(AS$5,Data!$2:$2,0)))</f>
        <v>7.8882365400000001E-2</v>
      </c>
      <c r="AT41" s="49">
        <f>IF($A41="","",INDEX(Data!$2:$9996,ROW(AT41)-4,MATCH(AT$5,Data!$2:$2,0)))</f>
        <v>6.1908269500000002E-2</v>
      </c>
      <c r="AU41" s="53"/>
      <c r="AV41" s="49">
        <f>IF($A41="","",INDEX(Data!$2:$9996,ROW(AV41)-4,MATCH(AV$5,Data!$2:$2,0)))</f>
        <v>2.0084291300000001E-2</v>
      </c>
      <c r="AW41" s="49">
        <f>IF($A41="","",INDEX(Data!$2:$9996,ROW(AW41)-4,MATCH(AW$5,Data!$2:$2,0)))</f>
        <v>2.03244164E-2</v>
      </c>
      <c r="AX41" s="49">
        <f>IF($A41="","",INDEX(Data!$2:$9996,ROW(AX41)-4,MATCH(AX$5,Data!$2:$2,0)))</f>
        <v>0.56994499310000002</v>
      </c>
      <c r="AY41" s="49">
        <f>IF($A41="","",INDEX(Data!$2:$9996,ROW(AY41)-4,MATCH(AY$5,Data!$2:$2,0)))</f>
        <v>-8.6890017999999999E-2</v>
      </c>
      <c r="AZ41" s="76">
        <f>IF($A41="","",INDEX(Data!$2:$9996,ROW(AZ41)-4,MATCH(AZ$5,Data!$2:$2,0)))</f>
        <v>2.6041307694000002</v>
      </c>
    </row>
    <row r="42" spans="1:52" s="15" customFormat="1" x14ac:dyDescent="0.25">
      <c r="A42" s="22">
        <f t="shared" si="4"/>
        <v>39903</v>
      </c>
      <c r="B42" s="44">
        <f>IF($A42="","",INDEX(Data!$2:$9996,ROW(B42)-4,MATCH(B$5,Data!$2:$2,0)))</f>
        <v>83</v>
      </c>
      <c r="C42" s="45">
        <f>IF($A42="","",INDEX(Data!$2:$9996,ROW(C42)-4,MATCH(C$5,Data!$2:$2,0)))</f>
        <v>0.1563863663</v>
      </c>
      <c r="D42" s="46">
        <f>IF($A42="","",INDEX(Data!$2:$9996,ROW(D42)-4,MATCH(D$5,Data!$2:$2,0)))</f>
        <v>-8.8856031000000002E-2</v>
      </c>
      <c r="E42" s="46">
        <f>IF($A42="","",INDEX(Data!$2:$9996,ROW(E42)-4,MATCH(E$5,Data!$2:$2,0)))</f>
        <v>9.8824283299999996E-2</v>
      </c>
      <c r="F42" s="53"/>
      <c r="G42" s="61">
        <f>IF($A42="","",INDEX(Data!$2:$9996,ROW(G42)-4,MATCH(G$5,Data!$2:$2,0)))</f>
        <v>112.84699999999999</v>
      </c>
      <c r="H42" s="52">
        <f t="shared" si="5"/>
        <v>8.0495978552278788E-2</v>
      </c>
      <c r="I42" s="61">
        <f>IF($A42="","",INDEX(Data!$2:$9996,ROW(I42)-4,MATCH(I$5,Data!$2:$2,0)))</f>
        <v>61.997</v>
      </c>
      <c r="J42" s="52">
        <f t="shared" si="0"/>
        <v>8.0350608162269493E-2</v>
      </c>
      <c r="K42" s="61">
        <f>IF($A42="","",INDEX(Data!$2:$9996,ROW(K42)-4,MATCH(K$5,Data!$2:$2,0)))</f>
        <v>71.3</v>
      </c>
      <c r="L42" s="52">
        <f t="shared" si="1"/>
        <v>0.1089681774349084</v>
      </c>
      <c r="M42" s="52">
        <f>IF($A42="","",INDEX(Data!$2:$9996,ROW(M42)-4,MATCH(M$5,Data!$2:$2,0)))</f>
        <v>9.4906198400000003E-2</v>
      </c>
      <c r="N42" s="52">
        <f t="shared" si="2"/>
        <v>-2.6767656441665344E-2</v>
      </c>
      <c r="O42" s="53"/>
      <c r="P42" s="61">
        <f>IF($A42="","",INDEX(Data!$2:$9996,ROW(P42)-4,MATCH(P$5,Data!$2:$2,0)))</f>
        <v>748.65499999999997</v>
      </c>
      <c r="Q42" s="52">
        <f>IF($A42="","",INDEX(Data!$2:$9996,ROW(Q42)-4,MATCH(Q$5,Data!$2:$2,0)))</f>
        <v>0.45865379499999998</v>
      </c>
      <c r="R42" s="52">
        <f>IF($A42="","",INDEX(Data!$2:$9996,ROW(R42)-4,MATCH(R$5,Data!$2:$2,0)))</f>
        <v>0.208627865</v>
      </c>
      <c r="S42" s="52">
        <f>IF($A42="","",INDEX(Data!$2:$9996,ROW(S42)-4,MATCH(S$5,Data!$2:$2,0)))</f>
        <v>0.20902992109999999</v>
      </c>
      <c r="T42" s="52">
        <f t="shared" si="6"/>
        <v>0.10718791085765998</v>
      </c>
      <c r="U42" s="52">
        <f>IF($A42="","",INDEX(Data!$2:$9996,ROW(U42)-4,MATCH(U$5,Data!$2:$2,0)))</f>
        <v>7.3886799999999995E-4</v>
      </c>
      <c r="V42" s="46">
        <f>IF($A42="","",INDEX(Data!$2:$9996,ROW(V42)-4,MATCH(V$5,Data!$2:$2,0)))</f>
        <v>4.3407758099999999E-2</v>
      </c>
      <c r="W42" s="53"/>
      <c r="X42" s="54">
        <f>IF($A42="","",INDEX(Data!$2:$9996,ROW(X42)-4,MATCH(X$5,Data!$2:$2,0)))</f>
        <v>34.576536591999997</v>
      </c>
      <c r="Y42" s="54">
        <f>IF($A42="","",INDEX(Data!$2:$9996,ROW(Y42)-4,MATCH(Y$5,Data!$2:$2,0)))</f>
        <v>51.359090264000002</v>
      </c>
      <c r="Z42" s="54">
        <f>IF($A42="","",INDEX(Data!$2:$9996,ROW(Z42)-4,MATCH(Z$5,Data!$2:$2,0)))</f>
        <v>0</v>
      </c>
      <c r="AA42" s="54">
        <f>IF($A42="","",INDEX(Data!$2:$9996,ROW(AA42)-4,MATCH(AA$5,Data!$2:$2,0)))</f>
        <v>16.782553672999999</v>
      </c>
      <c r="AB42" s="53"/>
      <c r="AC42" s="52">
        <f>IF($A42="","",INDEX(Data!$2:$9996,ROW(AC42)-4,MATCH(AC$5,Data!$2:$2,0)))</f>
        <v>0.20902992109999999</v>
      </c>
      <c r="AD42" s="52">
        <f>IF($A42="","",INDEX(Data!$2:$9996,ROW(AD42)-4,MATCH(AD$5,Data!$2:$2,0)))</f>
        <v>-5.5197500000000004E-3</v>
      </c>
      <c r="AE42" s="52">
        <f>IF($A42="","",INDEX(Data!$2:$9996,ROW(AE42)-4,MATCH(AE$5,Data!$2:$2,0)))</f>
        <v>0.1407098363</v>
      </c>
      <c r="AF42" s="52">
        <f>IF($A42="","",INDEX(Data!$2:$9996,ROW(AF42)-4,MATCH(AF$5,Data!$2:$2,0)))</f>
        <v>0</v>
      </c>
      <c r="AG42" s="52">
        <f>IF($A42="","",INDEX(Data!$2:$9996,ROW(AG42)-4,MATCH(AG$5,Data!$2:$2,0)))</f>
        <v>-4.5979599000000003E-2</v>
      </c>
      <c r="AH42" s="52">
        <f>IF($A42="","",INDEX(Data!$2:$9996,ROW(AH42)-4,MATCH(AH$5,Data!$2:$2,0)))</f>
        <v>4.2642545300000001E-2</v>
      </c>
      <c r="AI42" s="52">
        <f>IF($A42="","",INDEX(Data!$2:$9996,ROW(AI42)-4,MATCH(AI$5,Data!$2:$2,0)))</f>
        <v>-0.124147116</v>
      </c>
      <c r="AJ42" s="52">
        <f>IF($A42="","",INDEX(Data!$2:$9996,ROW(AJ42)-4,MATCH(AJ$5,Data!$2:$2,0)))</f>
        <v>-2.8874991999999999E-2</v>
      </c>
      <c r="AK42" s="52">
        <f>IF($A42="","",INDEX(Data!$2:$9996,ROW(AK42)-4,MATCH(AK$5,Data!$2:$2,0)))</f>
        <v>0.214549671</v>
      </c>
      <c r="AL42" s="52">
        <f>IF($A42="","",INDEX(Data!$2:$9996,ROW(AL42)-4,MATCH(AL$5,Data!$2:$2,0)))</f>
        <v>7.3886799999999995E-4</v>
      </c>
      <c r="AM42" s="52">
        <f>IF($A42="","",INDEX(Data!$2:$9996,ROW(AM42)-4,MATCH(AM$5,Data!$2:$2,0)))</f>
        <v>4.3407758099999999E-2</v>
      </c>
      <c r="AN42" s="52">
        <f>IF($A42="","",INDEX(Data!$2:$9996,ROW(AN42)-4,MATCH(AN$5,Data!$2:$2,0)))</f>
        <v>0.17040304479999999</v>
      </c>
      <c r="AO42" s="53"/>
      <c r="AP42" s="52">
        <f>IF($A42="","",INDEX(Data!$2:$9996,ROW(AP42)-4,MATCH(AP$5,Data!$2:$2,0)))</f>
        <v>0.23480569470000001</v>
      </c>
      <c r="AQ42" s="52">
        <f>IF($A42="","",INDEX(Data!$2:$9996,ROW(AQ42)-4,MATCH(AQ$5,Data!$2:$2,0)))</f>
        <v>0.1563863663</v>
      </c>
      <c r="AR42" s="52">
        <f>IF($A42="","",INDEX(Data!$2:$9996,ROW(AR42)-4,MATCH(AR$5,Data!$2:$2,0)))</f>
        <v>-8.8856031000000002E-2</v>
      </c>
      <c r="AS42" s="52">
        <f>IF($A42="","",INDEX(Data!$2:$9996,ROW(AS42)-4,MATCH(AS$5,Data!$2:$2,0)))</f>
        <v>8.7095934799999997E-2</v>
      </c>
      <c r="AT42" s="52">
        <f>IF($A42="","",INDEX(Data!$2:$9996,ROW(AT42)-4,MATCH(AT$5,Data!$2:$2,0)))</f>
        <v>6.2327081800000003E-2</v>
      </c>
      <c r="AU42" s="53"/>
      <c r="AV42" s="52">
        <f>IF($A42="","",INDEX(Data!$2:$9996,ROW(AV42)-4,MATCH(AV$5,Data!$2:$2,0)))</f>
        <v>2.2239782100000001E-2</v>
      </c>
      <c r="AW42" s="52">
        <f>IF($A42="","",INDEX(Data!$2:$9996,ROW(AW42)-4,MATCH(AW$5,Data!$2:$2,0)))</f>
        <v>-6.7407522999999997E-2</v>
      </c>
      <c r="AX42" s="52">
        <f>IF($A42="","",INDEX(Data!$2:$9996,ROW(AX42)-4,MATCH(AX$5,Data!$2:$2,0)))</f>
        <v>0.57228601749999997</v>
      </c>
      <c r="AY42" s="52">
        <f>IF($A42="","",INDEX(Data!$2:$9996,ROW(AY42)-4,MATCH(AY$5,Data!$2:$2,0)))</f>
        <v>-8.8856031000000002E-2</v>
      </c>
      <c r="AZ42" s="75">
        <f>IF($A42="","",INDEX(Data!$2:$9996,ROW(AZ42)-4,MATCH(AZ$5,Data!$2:$2,0)))</f>
        <v>2.0809758649000001</v>
      </c>
    </row>
    <row r="43" spans="1:52" x14ac:dyDescent="0.25">
      <c r="A43" s="23">
        <f t="shared" si="4"/>
        <v>39994</v>
      </c>
      <c r="B43" s="47">
        <f>IF($A43="","",INDEX(Data!$2:$9996,ROW(B43)-4,MATCH(B$5,Data!$2:$2,0)))</f>
        <v>82</v>
      </c>
      <c r="C43" s="48">
        <f>IF($A43="","",INDEX(Data!$2:$9996,ROW(C43)-4,MATCH(C$5,Data!$2:$2,0)))</f>
        <v>0.14366101110000001</v>
      </c>
      <c r="D43" s="49">
        <f>IF($A43="","",INDEX(Data!$2:$9996,ROW(D43)-4,MATCH(D$5,Data!$2:$2,0)))</f>
        <v>-7.8536712999999994E-2</v>
      </c>
      <c r="E43" s="49">
        <f>IF($A43="","",INDEX(Data!$2:$9996,ROW(E43)-4,MATCH(E$5,Data!$2:$2,0)))</f>
        <v>8.4336530500000007E-2</v>
      </c>
      <c r="F43" s="53"/>
      <c r="G43" s="62">
        <f>IF($A43="","",INDEX(Data!$2:$9996,ROW(G43)-4,MATCH(G$5,Data!$2:$2,0)))</f>
        <v>107.8925</v>
      </c>
      <c r="H43" s="49">
        <f t="shared" si="5"/>
        <v>-4.3904578765939686E-2</v>
      </c>
      <c r="I43" s="62">
        <f>IF($A43="","",INDEX(Data!$2:$9996,ROW(I43)-4,MATCH(I$5,Data!$2:$2,0)))</f>
        <v>52.317999999999998</v>
      </c>
      <c r="J43" s="49">
        <f t="shared" si="0"/>
        <v>-0.15612045744148914</v>
      </c>
      <c r="K43" s="62">
        <f>IF($A43="","",INDEX(Data!$2:$9996,ROW(K43)-4,MATCH(K$5,Data!$2:$2,0)))</f>
        <v>73.075000000000003</v>
      </c>
      <c r="L43" s="49">
        <f t="shared" si="1"/>
        <v>2.4894810659186615E-2</v>
      </c>
      <c r="M43" s="49">
        <f>IF($A43="","",INDEX(Data!$2:$9996,ROW(M43)-4,MATCH(M$5,Data!$2:$2,0)))</f>
        <v>9.8465273000000006E-2</v>
      </c>
      <c r="N43" s="49">
        <f t="shared" si="2"/>
        <v>3.750097106407755E-2</v>
      </c>
      <c r="O43" s="53"/>
      <c r="P43" s="62">
        <f>IF($A43="","",INDEX(Data!$2:$9996,ROW(P43)-4,MATCH(P$5,Data!$2:$2,0)))</f>
        <v>733.42250000000001</v>
      </c>
      <c r="Q43" s="49">
        <f>IF($A43="","",INDEX(Data!$2:$9996,ROW(Q43)-4,MATCH(Q$5,Data!$2:$2,0)))</f>
        <v>0.45924018680000001</v>
      </c>
      <c r="R43" s="49">
        <f>IF($A43="","",INDEX(Data!$2:$9996,ROW(R43)-4,MATCH(R$5,Data!$2:$2,0)))</f>
        <v>0.21254047070000001</v>
      </c>
      <c r="S43" s="49">
        <f>IF($A43="","",INDEX(Data!$2:$9996,ROW(S43)-4,MATCH(S$5,Data!$2:$2,0)))</f>
        <v>0.20777405979999999</v>
      </c>
      <c r="T43" s="49">
        <f t="shared" si="6"/>
        <v>-2.0346488035209755E-2</v>
      </c>
      <c r="U43" s="49">
        <f>IF($A43="","",INDEX(Data!$2:$9996,ROW(U43)-4,MATCH(U$5,Data!$2:$2,0)))</f>
        <v>1.0322555999999999E-3</v>
      </c>
      <c r="V43" s="49">
        <f>IF($A43="","",INDEX(Data!$2:$9996,ROW(V43)-4,MATCH(V$5,Data!$2:$2,0)))</f>
        <v>3.7726021200000001E-2</v>
      </c>
      <c r="W43" s="53"/>
      <c r="X43" s="57">
        <f>IF($A43="","",INDEX(Data!$2:$9996,ROW(X43)-4,MATCH(X$5,Data!$2:$2,0)))</f>
        <v>35.420505175000002</v>
      </c>
      <c r="Y43" s="58">
        <f>IF($A43="","",INDEX(Data!$2:$9996,ROW(Y43)-4,MATCH(Y$5,Data!$2:$2,0)))</f>
        <v>54.737982525</v>
      </c>
      <c r="Z43" s="58">
        <f>IF($A43="","",INDEX(Data!$2:$9996,ROW(Z43)-4,MATCH(Z$5,Data!$2:$2,0)))</f>
        <v>1.7122094300000001E-2</v>
      </c>
      <c r="AA43" s="58">
        <f>IF($A43="","",INDEX(Data!$2:$9996,ROW(AA43)-4,MATCH(AA$5,Data!$2:$2,0)))</f>
        <v>19.334599443999998</v>
      </c>
      <c r="AB43" s="53"/>
      <c r="AC43" s="81">
        <f>IF($A43="","",INDEX(Data!$2:$9996,ROW(AC43)-4,MATCH(AC$5,Data!$2:$2,0)))</f>
        <v>0.20777405979999999</v>
      </c>
      <c r="AD43" s="82">
        <f>IF($A43="","",INDEX(Data!$2:$9996,ROW(AD43)-4,MATCH(AD$5,Data!$2:$2,0)))</f>
        <v>-3.5472611000000001E-2</v>
      </c>
      <c r="AE43" s="82">
        <f>IF($A43="","",INDEX(Data!$2:$9996,ROW(AE43)-4,MATCH(AE$5,Data!$2:$2,0)))</f>
        <v>0.14996707540000001</v>
      </c>
      <c r="AF43" s="82">
        <f>IF($A43="","",INDEX(Data!$2:$9996,ROW(AF43)-4,MATCH(AF$5,Data!$2:$2,0)))</f>
        <v>4.6909800000000003E-5</v>
      </c>
      <c r="AG43" s="82">
        <f>IF($A43="","",INDEX(Data!$2:$9996,ROW(AG43)-4,MATCH(AG$5,Data!$2:$2,0)))</f>
        <v>-5.2971505000000002E-2</v>
      </c>
      <c r="AH43" s="82">
        <f>IF($A43="","",INDEX(Data!$2:$9996,ROW(AH43)-4,MATCH(AH$5,Data!$2:$2,0)))</f>
        <v>4.2222393300000001E-2</v>
      </c>
      <c r="AI43" s="82">
        <f>IF($A43="","",INDEX(Data!$2:$9996,ROW(AI43)-4,MATCH(AI$5,Data!$2:$2,0)))</f>
        <v>-0.12093411599999999</v>
      </c>
      <c r="AJ43" s="82">
        <f>IF($A43="","",INDEX(Data!$2:$9996,ROW(AJ43)-4,MATCH(AJ$5,Data!$2:$2,0)))</f>
        <v>-2.6011721000000002E-2</v>
      </c>
      <c r="AK43" s="49">
        <f>IF($A43="","",INDEX(Data!$2:$9996,ROW(AK43)-4,MATCH(AK$5,Data!$2:$2,0)))</f>
        <v>0.2432466703</v>
      </c>
      <c r="AL43" s="49">
        <f>IF($A43="","",INDEX(Data!$2:$9996,ROW(AL43)-4,MATCH(AL$5,Data!$2:$2,0)))</f>
        <v>1.0322555999999999E-3</v>
      </c>
      <c r="AM43" s="49">
        <f>IF($A43="","",INDEX(Data!$2:$9996,ROW(AM43)-4,MATCH(AM$5,Data!$2:$2,0)))</f>
        <v>3.7726021200000001E-2</v>
      </c>
      <c r="AN43" s="49">
        <f>IF($A43="","",INDEX(Data!$2:$9996,ROW(AN43)-4,MATCH(AN$5,Data!$2:$2,0)))</f>
        <v>0.2044883935</v>
      </c>
      <c r="AO43" s="53"/>
      <c r="AP43" s="49">
        <f>IF($A43="","",INDEX(Data!$2:$9996,ROW(AP43)-4,MATCH(AP$5,Data!$2:$2,0)))</f>
        <v>0.22259214220000001</v>
      </c>
      <c r="AQ43" s="49">
        <f>IF($A43="","",INDEX(Data!$2:$9996,ROW(AQ43)-4,MATCH(AQ$5,Data!$2:$2,0)))</f>
        <v>0.14366101110000001</v>
      </c>
      <c r="AR43" s="49">
        <f>IF($A43="","",INDEX(Data!$2:$9996,ROW(AR43)-4,MATCH(AR$5,Data!$2:$2,0)))</f>
        <v>-7.8536712999999994E-2</v>
      </c>
      <c r="AS43" s="49">
        <f>IF($A43="","",INDEX(Data!$2:$9996,ROW(AS43)-4,MATCH(AS$5,Data!$2:$2,0)))</f>
        <v>8.4741751599999998E-2</v>
      </c>
      <c r="AT43" s="49">
        <f>IF($A43="","",INDEX(Data!$2:$9996,ROW(AT43)-4,MATCH(AT$5,Data!$2:$2,0)))</f>
        <v>5.2256718000000001E-2</v>
      </c>
      <c r="AU43" s="53"/>
      <c r="AV43" s="49">
        <f>IF($A43="","",INDEX(Data!$2:$9996,ROW(AV43)-4,MATCH(AV$5,Data!$2:$2,0)))</f>
        <v>1.8403704999999999E-2</v>
      </c>
      <c r="AW43" s="49">
        <f>IF($A43="","",INDEX(Data!$2:$9996,ROW(AW43)-4,MATCH(AW$5,Data!$2:$2,0)))</f>
        <v>-0.12789065899999999</v>
      </c>
      <c r="AX43" s="49">
        <f>IF($A43="","",INDEX(Data!$2:$9996,ROW(AX43)-4,MATCH(AX$5,Data!$2:$2,0)))</f>
        <v>0.57178805740000005</v>
      </c>
      <c r="AY43" s="49">
        <f>IF($A43="","",INDEX(Data!$2:$9996,ROW(AY43)-4,MATCH(AY$5,Data!$2:$2,0)))</f>
        <v>-7.8536712999999994E-2</v>
      </c>
      <c r="AZ43" s="76">
        <f>IF($A43="","",INDEX(Data!$2:$9996,ROW(AZ43)-4,MATCH(AZ$5,Data!$2:$2,0)))</f>
        <v>2.2590546687000002</v>
      </c>
    </row>
    <row r="44" spans="1:52" s="15" customFormat="1" x14ac:dyDescent="0.25">
      <c r="A44" s="22">
        <f t="shared" si="4"/>
        <v>40086</v>
      </c>
      <c r="B44" s="50">
        <f>IF($A44="","",INDEX(Data!$2:$9996,ROW(B44)-4,MATCH(B$5,Data!$2:$2,0)))</f>
        <v>82</v>
      </c>
      <c r="C44" s="51">
        <f>IF($A44="","",INDEX(Data!$2:$9996,ROW(C44)-4,MATCH(C$5,Data!$2:$2,0)))</f>
        <v>0.1471769611</v>
      </c>
      <c r="D44" s="52">
        <f>IF($A44="","",INDEX(Data!$2:$9996,ROW(D44)-4,MATCH(D$5,Data!$2:$2,0)))</f>
        <v>-7.1287512999999997E-2</v>
      </c>
      <c r="E44" s="52">
        <f>IF($A44="","",INDEX(Data!$2:$9996,ROW(E44)-4,MATCH(E$5,Data!$2:$2,0)))</f>
        <v>8.7190952000000002E-2</v>
      </c>
      <c r="F44" s="53"/>
      <c r="G44" s="61">
        <f>IF($A44="","",INDEX(Data!$2:$9996,ROW(G44)-4,MATCH(G$5,Data!$2:$2,0)))</f>
        <v>107.6725</v>
      </c>
      <c r="H44" s="52">
        <f t="shared" si="5"/>
        <v>-2.0390666635771611E-3</v>
      </c>
      <c r="I44" s="61">
        <f>IF($A44="","",INDEX(Data!$2:$9996,ROW(I44)-4,MATCH(I$5,Data!$2:$2,0)))</f>
        <v>66.666499999999999</v>
      </c>
      <c r="J44" s="52">
        <f t="shared" si="0"/>
        <v>0.27425551435452428</v>
      </c>
      <c r="K44" s="61">
        <f>IF($A44="","",INDEX(Data!$2:$9996,ROW(K44)-4,MATCH(K$5,Data!$2:$2,0)))</f>
        <v>83.279499999999999</v>
      </c>
      <c r="L44" s="52">
        <f t="shared" si="1"/>
        <v>0.13964420116318843</v>
      </c>
      <c r="M44" s="52">
        <f>IF($A44="","",INDEX(Data!$2:$9996,ROW(M44)-4,MATCH(M$5,Data!$2:$2,0)))</f>
        <v>0.11420210259999999</v>
      </c>
      <c r="N44" s="52">
        <f t="shared" si="2"/>
        <v>0.15982111378495834</v>
      </c>
      <c r="O44" s="53"/>
      <c r="P44" s="61">
        <f>IF($A44="","",INDEX(Data!$2:$9996,ROW(P44)-4,MATCH(P$5,Data!$2:$2,0)))</f>
        <v>699.96749999999997</v>
      </c>
      <c r="Q44" s="52">
        <f>IF($A44="","",INDEX(Data!$2:$9996,ROW(Q44)-4,MATCH(Q$5,Data!$2:$2,0)))</f>
        <v>0.4684298013</v>
      </c>
      <c r="R44" s="52">
        <f>IF($A44="","",INDEX(Data!$2:$9996,ROW(R44)-4,MATCH(R$5,Data!$2:$2,0)))</f>
        <v>0.21183158690000001</v>
      </c>
      <c r="S44" s="52">
        <f>IF($A44="","",INDEX(Data!$2:$9996,ROW(S44)-4,MATCH(S$5,Data!$2:$2,0)))</f>
        <v>0.212628015</v>
      </c>
      <c r="T44" s="52">
        <f t="shared" si="6"/>
        <v>-4.5614908187300011E-2</v>
      </c>
      <c r="U44" s="52">
        <f>IF($A44="","",INDEX(Data!$2:$9996,ROW(U44)-4,MATCH(U$5,Data!$2:$2,0)))</f>
        <v>9.5776599999999998E-4</v>
      </c>
      <c r="V44" s="52">
        <f>IF($A44="","",INDEX(Data!$2:$9996,ROW(V44)-4,MATCH(V$5,Data!$2:$2,0)))</f>
        <v>3.10555486E-2</v>
      </c>
      <c r="W44" s="53"/>
      <c r="X44" s="59">
        <f>IF($A44="","",INDEX(Data!$2:$9996,ROW(X44)-4,MATCH(X$5,Data!$2:$2,0)))</f>
        <v>41.486339467000001</v>
      </c>
      <c r="Y44" s="54">
        <f>IF($A44="","",INDEX(Data!$2:$9996,ROW(Y44)-4,MATCH(Y$5,Data!$2:$2,0)))</f>
        <v>59.562150508999999</v>
      </c>
      <c r="Z44" s="54">
        <f>IF($A44="","",INDEX(Data!$2:$9996,ROW(Z44)-4,MATCH(Z$5,Data!$2:$2,0)))</f>
        <v>0</v>
      </c>
      <c r="AA44" s="54">
        <f>IF($A44="","",INDEX(Data!$2:$9996,ROW(AA44)-4,MATCH(AA$5,Data!$2:$2,0)))</f>
        <v>18.075811042000002</v>
      </c>
      <c r="AB44" s="53"/>
      <c r="AC44" s="51">
        <f>IF($A44="","",INDEX(Data!$2:$9996,ROW(AC44)-4,MATCH(AC$5,Data!$2:$2,0)))</f>
        <v>0.212628015</v>
      </c>
      <c r="AD44" s="52">
        <f>IF($A44="","",INDEX(Data!$2:$9996,ROW(AD44)-4,MATCH(AD$5,Data!$2:$2,0)))</f>
        <v>-3.0046354000000001E-2</v>
      </c>
      <c r="AE44" s="52">
        <f>IF($A44="","",INDEX(Data!$2:$9996,ROW(AE44)-4,MATCH(AE$5,Data!$2:$2,0)))</f>
        <v>0.16318397400000001</v>
      </c>
      <c r="AF44" s="52">
        <f>IF($A44="","",INDEX(Data!$2:$9996,ROW(AF44)-4,MATCH(AF$5,Data!$2:$2,0)))</f>
        <v>0</v>
      </c>
      <c r="AG44" s="52">
        <f>IF($A44="","",INDEX(Data!$2:$9996,ROW(AG44)-4,MATCH(AG$5,Data!$2:$2,0)))</f>
        <v>-4.9522770000000001E-2</v>
      </c>
      <c r="AH44" s="52">
        <f>IF($A44="","",INDEX(Data!$2:$9996,ROW(AH44)-4,MATCH(AH$5,Data!$2:$2,0)))</f>
        <v>4.7915534699999998E-2</v>
      </c>
      <c r="AI44" s="52">
        <f>IF($A44="","",INDEX(Data!$2:$9996,ROW(AI44)-4,MATCH(AI$5,Data!$2:$2,0)))</f>
        <v>-0.13689584799999999</v>
      </c>
      <c r="AJ44" s="52">
        <f>IF($A44="","",INDEX(Data!$2:$9996,ROW(AJ44)-4,MATCH(AJ$5,Data!$2:$2,0)))</f>
        <v>-3.0155367999999998E-2</v>
      </c>
      <c r="AK44" s="52">
        <f>IF($A44="","",INDEX(Data!$2:$9996,ROW(AK44)-4,MATCH(AK$5,Data!$2:$2,0)))</f>
        <v>0.2426743687</v>
      </c>
      <c r="AL44" s="52">
        <f>IF($A44="","",INDEX(Data!$2:$9996,ROW(AL44)-4,MATCH(AL$5,Data!$2:$2,0)))</f>
        <v>9.5776599999999998E-4</v>
      </c>
      <c r="AM44" s="52">
        <f>IF($A44="","",INDEX(Data!$2:$9996,ROW(AM44)-4,MATCH(AM$5,Data!$2:$2,0)))</f>
        <v>3.10555486E-2</v>
      </c>
      <c r="AN44" s="52">
        <f>IF($A44="","",INDEX(Data!$2:$9996,ROW(AN44)-4,MATCH(AN$5,Data!$2:$2,0)))</f>
        <v>0.21066105409999999</v>
      </c>
      <c r="AO44" s="53"/>
      <c r="AP44" s="52">
        <f>IF($A44="","",INDEX(Data!$2:$9996,ROW(AP44)-4,MATCH(AP$5,Data!$2:$2,0)))</f>
        <v>0.2163409845</v>
      </c>
      <c r="AQ44" s="52">
        <f>IF($A44="","",INDEX(Data!$2:$9996,ROW(AQ44)-4,MATCH(AQ$5,Data!$2:$2,0)))</f>
        <v>0.1471769611</v>
      </c>
      <c r="AR44" s="52">
        <f>IF($A44="","",INDEX(Data!$2:$9996,ROW(AR44)-4,MATCH(AR$5,Data!$2:$2,0)))</f>
        <v>-7.1287512999999997E-2</v>
      </c>
      <c r="AS44" s="52">
        <f>IF($A44="","",INDEX(Data!$2:$9996,ROW(AS44)-4,MATCH(AS$5,Data!$2:$2,0)))</f>
        <v>6.7612530599999998E-2</v>
      </c>
      <c r="AT44" s="52">
        <f>IF($A44="","",INDEX(Data!$2:$9996,ROW(AT44)-4,MATCH(AT$5,Data!$2:$2,0)))</f>
        <v>5.4101231999999999E-2</v>
      </c>
      <c r="AU44" s="53"/>
      <c r="AV44" s="52">
        <f>IF($A44="","",INDEX(Data!$2:$9996,ROW(AV44)-4,MATCH(AV$5,Data!$2:$2,0)))</f>
        <v>9.0597799999999999E-3</v>
      </c>
      <c r="AW44" s="52">
        <f>IF($A44="","",INDEX(Data!$2:$9996,ROW(AW44)-4,MATCH(AW$5,Data!$2:$2,0)))</f>
        <v>-3.6592909E-2</v>
      </c>
      <c r="AX44" s="52">
        <f>IF($A44="","",INDEX(Data!$2:$9996,ROW(AX44)-4,MATCH(AX$5,Data!$2:$2,0)))</f>
        <v>0.55689061920000005</v>
      </c>
      <c r="AY44" s="52">
        <f>IF($A44="","",INDEX(Data!$2:$9996,ROW(AY44)-4,MATCH(AY$5,Data!$2:$2,0)))</f>
        <v>-7.1287512999999997E-2</v>
      </c>
      <c r="AZ44" s="75">
        <f>IF($A44="","",INDEX(Data!$2:$9996,ROW(AZ44)-4,MATCH(AZ$5,Data!$2:$2,0)))</f>
        <v>2.2760815302999999</v>
      </c>
    </row>
    <row r="45" spans="1:52" x14ac:dyDescent="0.25">
      <c r="A45" s="23">
        <f t="shared" si="4"/>
        <v>40178</v>
      </c>
      <c r="B45" s="47">
        <f>IF($A45="","",INDEX(Data!$2:$9996,ROW(B45)-4,MATCH(B$5,Data!$2:$2,0)))</f>
        <v>81</v>
      </c>
      <c r="C45" s="48">
        <f>IF($A45="","",INDEX(Data!$2:$9996,ROW(C45)-4,MATCH(C$5,Data!$2:$2,0)))</f>
        <v>0.1285742061</v>
      </c>
      <c r="D45" s="49">
        <f>IF($A45="","",INDEX(Data!$2:$9996,ROW(D45)-4,MATCH(D$5,Data!$2:$2,0)))</f>
        <v>1.7403531400000002E-2</v>
      </c>
      <c r="E45" s="49">
        <f>IF($A45="","",INDEX(Data!$2:$9996,ROW(E45)-4,MATCH(E$5,Data!$2:$2,0)))</f>
        <v>7.9451557899999997E-2</v>
      </c>
      <c r="F45" s="53"/>
      <c r="G45" s="62">
        <f>IF($A45="","",INDEX(Data!$2:$9996,ROW(G45)-4,MATCH(G$5,Data!$2:$2,0)))</f>
        <v>105.43600000000001</v>
      </c>
      <c r="H45" s="49">
        <f t="shared" si="5"/>
        <v>-2.0771320439295013E-2</v>
      </c>
      <c r="I45" s="62">
        <f>IF($A45="","",INDEX(Data!$2:$9996,ROW(I45)-4,MATCH(I$5,Data!$2:$2,0)))</f>
        <v>53.889000000000003</v>
      </c>
      <c r="J45" s="49">
        <f t="shared" si="0"/>
        <v>-0.19166297915744784</v>
      </c>
      <c r="K45" s="62">
        <f>IF($A45="","",INDEX(Data!$2:$9996,ROW(K45)-4,MATCH(K$5,Data!$2:$2,0)))</f>
        <v>86.942999999999998</v>
      </c>
      <c r="L45" s="49">
        <f t="shared" si="1"/>
        <v>4.3990417809905188E-2</v>
      </c>
      <c r="M45" s="49">
        <f>IF($A45="","",INDEX(Data!$2:$9996,ROW(M45)-4,MATCH(M$5,Data!$2:$2,0)))</f>
        <v>0.1133764125</v>
      </c>
      <c r="N45" s="49">
        <f t="shared" si="2"/>
        <v>-7.2300779162712053E-3</v>
      </c>
      <c r="O45" s="53"/>
      <c r="P45" s="62">
        <f>IF($A45="","",INDEX(Data!$2:$9996,ROW(P45)-4,MATCH(P$5,Data!$2:$2,0)))</f>
        <v>725.17899999999997</v>
      </c>
      <c r="Q45" s="49">
        <f>IF($A45="","",INDEX(Data!$2:$9996,ROW(Q45)-4,MATCH(Q$5,Data!$2:$2,0)))</f>
        <v>0.4659332611</v>
      </c>
      <c r="R45" s="49">
        <f>IF($A45="","",INDEX(Data!$2:$9996,ROW(R45)-4,MATCH(R$5,Data!$2:$2,0)))</f>
        <v>0.20429311620000001</v>
      </c>
      <c r="S45" s="49">
        <f>IF($A45="","",INDEX(Data!$2:$9996,ROW(S45)-4,MATCH(S$5,Data!$2:$2,0)))</f>
        <v>0.22521527080000001</v>
      </c>
      <c r="T45" s="49">
        <f t="shared" si="6"/>
        <v>3.6018100840396167E-2</v>
      </c>
      <c r="U45" s="49">
        <f>IF($A45="","",INDEX(Data!$2:$9996,ROW(U45)-4,MATCH(U$5,Data!$2:$2,0)))</f>
        <v>8.4191853999999993E-3</v>
      </c>
      <c r="V45" s="49">
        <f>IF($A45="","",INDEX(Data!$2:$9996,ROW(V45)-4,MATCH(V$5,Data!$2:$2,0)))</f>
        <v>2.6405715499999999E-2</v>
      </c>
      <c r="W45" s="53"/>
      <c r="X45" s="55">
        <f>IF($A45="","",INDEX(Data!$2:$9996,ROW(X45)-4,MATCH(X$5,Data!$2:$2,0)))</f>
        <v>51.613004953999997</v>
      </c>
      <c r="Y45" s="56">
        <f>IF($A45="","",INDEX(Data!$2:$9996,ROW(Y45)-4,MATCH(Y$5,Data!$2:$2,0)))</f>
        <v>66.513782066000005</v>
      </c>
      <c r="Z45" s="56">
        <f>IF($A45="","",INDEX(Data!$2:$9996,ROW(Z45)-4,MATCH(Z$5,Data!$2:$2,0)))</f>
        <v>1.4464504594000001</v>
      </c>
      <c r="AA45" s="56">
        <f>IF($A45="","",INDEX(Data!$2:$9996,ROW(AA45)-4,MATCH(AA$5,Data!$2:$2,0)))</f>
        <v>16.347227571000001</v>
      </c>
      <c r="AB45" s="53"/>
      <c r="AC45" s="49">
        <f>IF($A45="","",INDEX(Data!$2:$9996,ROW(AC45)-4,MATCH(AC$5,Data!$2:$2,0)))</f>
        <v>0.22521527080000001</v>
      </c>
      <c r="AD45" s="49">
        <f>IF($A45="","",INDEX(Data!$2:$9996,ROW(AD45)-4,MATCH(AD$5,Data!$2:$2,0)))</f>
        <v>-2.2190372999999999E-2</v>
      </c>
      <c r="AE45" s="49">
        <f>IF($A45="","",INDEX(Data!$2:$9996,ROW(AE45)-4,MATCH(AE$5,Data!$2:$2,0)))</f>
        <v>0.18222953989999999</v>
      </c>
      <c r="AF45" s="49">
        <f>IF($A45="","",INDEX(Data!$2:$9996,ROW(AF45)-4,MATCH(AF$5,Data!$2:$2,0)))</f>
        <v>3.9628780000000004E-3</v>
      </c>
      <c r="AG45" s="49">
        <f>IF($A45="","",INDEX(Data!$2:$9996,ROW(AG45)-4,MATCH(AG$5,Data!$2:$2,0)))</f>
        <v>-4.4786924999999998E-2</v>
      </c>
      <c r="AH45" s="49">
        <f>IF($A45="","",INDEX(Data!$2:$9996,ROW(AH45)-4,MATCH(AH$5,Data!$2:$2,0)))</f>
        <v>3.9441473099999999E-2</v>
      </c>
      <c r="AI45" s="49">
        <f>IF($A45="","",INDEX(Data!$2:$9996,ROW(AI45)-4,MATCH(AI$5,Data!$2:$2,0)))</f>
        <v>-0.15387039999999999</v>
      </c>
      <c r="AJ45" s="49">
        <f>IF($A45="","",INDEX(Data!$2:$9996,ROW(AJ45)-4,MATCH(AJ$5,Data!$2:$2,0)))</f>
        <v>-2.6062213000000001E-2</v>
      </c>
      <c r="AK45" s="49">
        <f>IF($A45="","",INDEX(Data!$2:$9996,ROW(AK45)-4,MATCH(AK$5,Data!$2:$2,0)))</f>
        <v>0.24740564409999999</v>
      </c>
      <c r="AL45" s="49">
        <f>IF($A45="","",INDEX(Data!$2:$9996,ROW(AL45)-4,MATCH(AL$5,Data!$2:$2,0)))</f>
        <v>8.4191853999999993E-3</v>
      </c>
      <c r="AM45" s="49">
        <f>IF($A45="","",INDEX(Data!$2:$9996,ROW(AM45)-4,MATCH(AM$5,Data!$2:$2,0)))</f>
        <v>2.6405715499999999E-2</v>
      </c>
      <c r="AN45" s="49">
        <f>IF($A45="","",INDEX(Data!$2:$9996,ROW(AN45)-4,MATCH(AN$5,Data!$2:$2,0)))</f>
        <v>0.21258074330000001</v>
      </c>
      <c r="AO45" s="53"/>
      <c r="AP45" s="49">
        <f>IF($A45="","",INDEX(Data!$2:$9996,ROW(AP45)-4,MATCH(AP$5,Data!$2:$2,0)))</f>
        <v>0.13365722029999999</v>
      </c>
      <c r="AQ45" s="49">
        <f>IF($A45="","",INDEX(Data!$2:$9996,ROW(AQ45)-4,MATCH(AQ$5,Data!$2:$2,0)))</f>
        <v>0.1285742061</v>
      </c>
      <c r="AR45" s="49">
        <f>IF($A45="","",INDEX(Data!$2:$9996,ROW(AR45)-4,MATCH(AR$5,Data!$2:$2,0)))</f>
        <v>1.7403531400000002E-2</v>
      </c>
      <c r="AS45" s="49">
        <f>IF($A45="","",INDEX(Data!$2:$9996,ROW(AS45)-4,MATCH(AS$5,Data!$2:$2,0)))</f>
        <v>1.37971419E-2</v>
      </c>
      <c r="AT45" s="49">
        <f>IF($A45="","",INDEX(Data!$2:$9996,ROW(AT45)-4,MATCH(AT$5,Data!$2:$2,0)))</f>
        <v>5.8176011200000002E-2</v>
      </c>
      <c r="AU45" s="53"/>
      <c r="AV45" s="49">
        <f>IF($A45="","",INDEX(Data!$2:$9996,ROW(AV45)-4,MATCH(AV$5,Data!$2:$2,0)))</f>
        <v>1.3879385E-3</v>
      </c>
      <c r="AW45" s="49">
        <f>IF($A45="","",INDEX(Data!$2:$9996,ROW(AW45)-4,MATCH(AW$5,Data!$2:$2,0)))</f>
        <v>4.7370822799999997E-2</v>
      </c>
      <c r="AX45" s="49">
        <f>IF($A45="","",INDEX(Data!$2:$9996,ROW(AX45)-4,MATCH(AX$5,Data!$2:$2,0)))</f>
        <v>0.55357632349999997</v>
      </c>
      <c r="AY45" s="49">
        <f>IF($A45="","",INDEX(Data!$2:$9996,ROW(AY45)-4,MATCH(AY$5,Data!$2:$2,0)))</f>
        <v>1.7403531400000002E-2</v>
      </c>
      <c r="AZ45" s="76">
        <f>IF($A45="","",INDEX(Data!$2:$9996,ROW(AZ45)-4,MATCH(AZ$5,Data!$2:$2,0)))</f>
        <v>2.5239137950999999</v>
      </c>
    </row>
    <row r="46" spans="1:52" s="15" customFormat="1" x14ac:dyDescent="0.25">
      <c r="A46" s="22">
        <f t="shared" si="4"/>
        <v>40268</v>
      </c>
      <c r="B46" s="50">
        <f>IF($A46="","",INDEX(Data!$2:$9996,ROW(B46)-4,MATCH(B$5,Data!$2:$2,0)))</f>
        <v>79</v>
      </c>
      <c r="C46" s="51">
        <f>IF($A46="","",INDEX(Data!$2:$9996,ROW(C46)-4,MATCH(C$5,Data!$2:$2,0)))</f>
        <v>0.1365457668</v>
      </c>
      <c r="D46" s="52">
        <f>IF($A46="","",INDEX(Data!$2:$9996,ROW(D46)-4,MATCH(D$5,Data!$2:$2,0)))</f>
        <v>2.8229172899999998E-2</v>
      </c>
      <c r="E46" s="52">
        <f>IF($A46="","",INDEX(Data!$2:$9996,ROW(E46)-4,MATCH(E$5,Data!$2:$2,0)))</f>
        <v>9.2317651400000006E-2</v>
      </c>
      <c r="F46" s="53"/>
      <c r="G46" s="61">
        <f>IF($A46="","",INDEX(Data!$2:$9996,ROW(G46)-4,MATCH(G$5,Data!$2:$2,0)))</f>
        <v>107.13200000000001</v>
      </c>
      <c r="H46" s="52">
        <f t="shared" si="5"/>
        <v>1.6085587465381822E-2</v>
      </c>
      <c r="I46" s="61">
        <f>IF($A46="","",INDEX(Data!$2:$9996,ROW(I46)-4,MATCH(I$5,Data!$2:$2,0)))</f>
        <v>52.432000000000002</v>
      </c>
      <c r="J46" s="52">
        <f t="shared" si="0"/>
        <v>-2.7037057655551238E-2</v>
      </c>
      <c r="K46" s="61">
        <f>IF($A46="","",INDEX(Data!$2:$9996,ROW(K46)-4,MATCH(K$5,Data!$2:$2,0)))</f>
        <v>91.888000000000005</v>
      </c>
      <c r="L46" s="52">
        <f t="shared" si="1"/>
        <v>5.6876344271534311E-2</v>
      </c>
      <c r="M46" s="52">
        <f>IF($A46="","",INDEX(Data!$2:$9996,ROW(M46)-4,MATCH(M$5,Data!$2:$2,0)))</f>
        <v>0.11922416</v>
      </c>
      <c r="N46" s="52">
        <f t="shared" si="2"/>
        <v>5.1578166666721798E-2</v>
      </c>
      <c r="O46" s="53"/>
      <c r="P46" s="61">
        <f>IF($A46="","",INDEX(Data!$2:$9996,ROW(P46)-4,MATCH(P$5,Data!$2:$2,0)))</f>
        <v>689.26599999999996</v>
      </c>
      <c r="Q46" s="52">
        <f>IF($A46="","",INDEX(Data!$2:$9996,ROW(Q46)-4,MATCH(Q$5,Data!$2:$2,0)))</f>
        <v>0.47387929229999998</v>
      </c>
      <c r="R46" s="52">
        <f>IF($A46="","",INDEX(Data!$2:$9996,ROW(R46)-4,MATCH(R$5,Data!$2:$2,0)))</f>
        <v>0.2032806093</v>
      </c>
      <c r="S46" s="52">
        <f>IF($A46="","",INDEX(Data!$2:$9996,ROW(S46)-4,MATCH(S$5,Data!$2:$2,0)))</f>
        <v>0.22105775429999999</v>
      </c>
      <c r="T46" s="52">
        <f t="shared" si="6"/>
        <v>-4.9522945369350202E-2</v>
      </c>
      <c r="U46" s="52">
        <f>IF($A46="","",INDEX(Data!$2:$9996,ROW(U46)-4,MATCH(U$5,Data!$2:$2,0)))</f>
        <v>1.26761341E-2</v>
      </c>
      <c r="V46" s="52">
        <f>IF($A46="","",INDEX(Data!$2:$9996,ROW(V46)-4,MATCH(V$5,Data!$2:$2,0)))</f>
        <v>2.61044177E-2</v>
      </c>
      <c r="W46" s="53"/>
      <c r="X46" s="59">
        <f>IF($A46="","",INDEX(Data!$2:$9996,ROW(X46)-4,MATCH(X$5,Data!$2:$2,0)))</f>
        <v>36.838553488999999</v>
      </c>
      <c r="Y46" s="54">
        <f>IF($A46="","",INDEX(Data!$2:$9996,ROW(Y46)-4,MATCH(Y$5,Data!$2:$2,0)))</f>
        <v>60.384994710000001</v>
      </c>
      <c r="Z46" s="54">
        <f>IF($A46="","",INDEX(Data!$2:$9996,ROW(Z46)-4,MATCH(Z$5,Data!$2:$2,0)))</f>
        <v>0</v>
      </c>
      <c r="AA46" s="54">
        <f>IF($A46="","",INDEX(Data!$2:$9996,ROW(AA46)-4,MATCH(AA$5,Data!$2:$2,0)))</f>
        <v>23.546441220999998</v>
      </c>
      <c r="AB46" s="53"/>
      <c r="AC46" s="51">
        <f>IF($A46="","",INDEX(Data!$2:$9996,ROW(AC46)-4,MATCH(AC$5,Data!$2:$2,0)))</f>
        <v>0.22105775429999999</v>
      </c>
      <c r="AD46" s="52">
        <f>IF($A46="","",INDEX(Data!$2:$9996,ROW(AD46)-4,MATCH(AD$5,Data!$2:$2,0)))</f>
        <v>-2.9089212E-2</v>
      </c>
      <c r="AE46" s="52">
        <f>IF($A46="","",INDEX(Data!$2:$9996,ROW(AE46)-4,MATCH(AE$5,Data!$2:$2,0)))</f>
        <v>0.16543834169999999</v>
      </c>
      <c r="AF46" s="52">
        <f>IF($A46="","",INDEX(Data!$2:$9996,ROW(AF46)-4,MATCH(AF$5,Data!$2:$2,0)))</f>
        <v>0</v>
      </c>
      <c r="AG46" s="52">
        <f>IF($A46="","",INDEX(Data!$2:$9996,ROW(AG46)-4,MATCH(AG$5,Data!$2:$2,0)))</f>
        <v>-6.4510797999999994E-2</v>
      </c>
      <c r="AH46" s="52">
        <f>IF($A46="","",INDEX(Data!$2:$9996,ROW(AH46)-4,MATCH(AH$5,Data!$2:$2,0)))</f>
        <v>4.1165941300000002E-2</v>
      </c>
      <c r="AI46" s="52">
        <f>IF($A46="","",INDEX(Data!$2:$9996,ROW(AI46)-4,MATCH(AI$5,Data!$2:$2,0)))</f>
        <v>-0.133690001</v>
      </c>
      <c r="AJ46" s="52">
        <f>IF($A46="","",INDEX(Data!$2:$9996,ROW(AJ46)-4,MATCH(AJ$5,Data!$2:$2,0)))</f>
        <v>-2.6104418000000001E-2</v>
      </c>
      <c r="AK46" s="52">
        <f>IF($A46="","",INDEX(Data!$2:$9996,ROW(AK46)-4,MATCH(AK$5,Data!$2:$2,0)))</f>
        <v>0.2501469664</v>
      </c>
      <c r="AL46" s="52">
        <f>IF($A46="","",INDEX(Data!$2:$9996,ROW(AL46)-4,MATCH(AL$5,Data!$2:$2,0)))</f>
        <v>1.26761341E-2</v>
      </c>
      <c r="AM46" s="52">
        <f>IF($A46="","",INDEX(Data!$2:$9996,ROW(AM46)-4,MATCH(AM$5,Data!$2:$2,0)))</f>
        <v>2.61044177E-2</v>
      </c>
      <c r="AN46" s="52">
        <f>IF($A46="","",INDEX(Data!$2:$9996,ROW(AN46)-4,MATCH(AN$5,Data!$2:$2,0)))</f>
        <v>0.2113664147</v>
      </c>
      <c r="AO46" s="53"/>
      <c r="AP46" s="52">
        <f>IF($A46="","",INDEX(Data!$2:$9996,ROW(AP46)-4,MATCH(AP$5,Data!$2:$2,0)))</f>
        <v>0.1087502113</v>
      </c>
      <c r="AQ46" s="52">
        <f>IF($A46="","",INDEX(Data!$2:$9996,ROW(AQ46)-4,MATCH(AQ$5,Data!$2:$2,0)))</f>
        <v>0.1365457668</v>
      </c>
      <c r="AR46" s="52">
        <f>IF($A46="","",INDEX(Data!$2:$9996,ROW(AR46)-4,MATCH(AR$5,Data!$2:$2,0)))</f>
        <v>2.8229172899999998E-2</v>
      </c>
      <c r="AS46" s="52">
        <f>IF($A46="","",INDEX(Data!$2:$9996,ROW(AS46)-4,MATCH(AS$5,Data!$2:$2,0)))</f>
        <v>1.62446121E-2</v>
      </c>
      <c r="AT46" s="52">
        <f>IF($A46="","",INDEX(Data!$2:$9996,ROW(AT46)-4,MATCH(AT$5,Data!$2:$2,0)))</f>
        <v>5.8950129499999997E-2</v>
      </c>
      <c r="AU46" s="53"/>
      <c r="AV46" s="52">
        <f>IF($A46="","",INDEX(Data!$2:$9996,ROW(AV46)-4,MATCH(AV$5,Data!$2:$2,0)))</f>
        <v>1.5686274999999999E-3</v>
      </c>
      <c r="AW46" s="52">
        <f>IF($A46="","",INDEX(Data!$2:$9996,ROW(AW46)-4,MATCH(AW$5,Data!$2:$2,0)))</f>
        <v>5.5708943699999999E-2</v>
      </c>
      <c r="AX46" s="52">
        <f>IF($A46="","",INDEX(Data!$2:$9996,ROW(AX46)-4,MATCH(AX$5,Data!$2:$2,0)))</f>
        <v>0.58766446169999997</v>
      </c>
      <c r="AY46" s="52">
        <f>IF($A46="","",INDEX(Data!$2:$9996,ROW(AY46)-4,MATCH(AY$5,Data!$2:$2,0)))</f>
        <v>2.8229172899999998E-2</v>
      </c>
      <c r="AZ46" s="75">
        <f>IF($A46="","",INDEX(Data!$2:$9996,ROW(AZ46)-4,MATCH(AZ$5,Data!$2:$2,0)))</f>
        <v>2.6378829332999998</v>
      </c>
    </row>
    <row r="47" spans="1:52" x14ac:dyDescent="0.25">
      <c r="A47" s="23">
        <f t="shared" si="4"/>
        <v>40359</v>
      </c>
      <c r="B47" s="47">
        <f>IF($A47="","",INDEX(Data!$2:$9996,ROW(B47)-4,MATCH(B$5,Data!$2:$2,0)))</f>
        <v>79</v>
      </c>
      <c r="C47" s="48">
        <f>IF($A47="","",INDEX(Data!$2:$9996,ROW(C47)-4,MATCH(C$5,Data!$2:$2,0)))</f>
        <v>0.1398982091</v>
      </c>
      <c r="D47" s="49">
        <f>IF($A47="","",INDEX(Data!$2:$9996,ROW(D47)-4,MATCH(D$5,Data!$2:$2,0)))</f>
        <v>3.7613470599999997E-2</v>
      </c>
      <c r="E47" s="49">
        <f>IF($A47="","",INDEX(Data!$2:$9996,ROW(E47)-4,MATCH(E$5,Data!$2:$2,0)))</f>
        <v>9.9121646999999993E-2</v>
      </c>
      <c r="F47" s="53"/>
      <c r="G47" s="62">
        <f>IF($A47="","",INDEX(Data!$2:$9996,ROW(G47)-4,MATCH(G$5,Data!$2:$2,0)))</f>
        <v>83.010999999999996</v>
      </c>
      <c r="H47" s="49">
        <f t="shared" si="5"/>
        <v>-0.22515214875107351</v>
      </c>
      <c r="I47" s="62">
        <f>IF($A47="","",INDEX(Data!$2:$9996,ROW(I47)-4,MATCH(I$5,Data!$2:$2,0)))</f>
        <v>56.881999999999998</v>
      </c>
      <c r="J47" s="49">
        <f t="shared" si="0"/>
        <v>8.4871833994507082E-2</v>
      </c>
      <c r="K47" s="62">
        <f>IF($A47="","",INDEX(Data!$2:$9996,ROW(K47)-4,MATCH(K$5,Data!$2:$2,0)))</f>
        <v>84.95</v>
      </c>
      <c r="L47" s="49">
        <f t="shared" si="1"/>
        <v>-7.5504962563120337E-2</v>
      </c>
      <c r="M47" s="49">
        <f>IF($A47="","",INDEX(Data!$2:$9996,ROW(M47)-4,MATCH(M$5,Data!$2:$2,0)))</f>
        <v>0.1085802619</v>
      </c>
      <c r="N47" s="49">
        <f t="shared" si="2"/>
        <v>-8.9276352209149507E-2</v>
      </c>
      <c r="O47" s="53"/>
      <c r="P47" s="62">
        <f>IF($A47="","",INDEX(Data!$2:$9996,ROW(P47)-4,MATCH(P$5,Data!$2:$2,0)))</f>
        <v>708.02499999999998</v>
      </c>
      <c r="Q47" s="49">
        <f>IF($A47="","",INDEX(Data!$2:$9996,ROW(Q47)-4,MATCH(Q$5,Data!$2:$2,0)))</f>
        <v>0.47181995339999999</v>
      </c>
      <c r="R47" s="49">
        <f>IF($A47="","",INDEX(Data!$2:$9996,ROW(R47)-4,MATCH(R$5,Data!$2:$2,0)))</f>
        <v>0.2032132002</v>
      </c>
      <c r="S47" s="49">
        <f>IF($A47="","",INDEX(Data!$2:$9996,ROW(S47)-4,MATCH(S$5,Data!$2:$2,0)))</f>
        <v>0.22268775530000001</v>
      </c>
      <c r="T47" s="49">
        <f t="shared" si="6"/>
        <v>2.7215907936848787E-2</v>
      </c>
      <c r="U47" s="49">
        <f>IF($A47="","",INDEX(Data!$2:$9996,ROW(U47)-4,MATCH(U$5,Data!$2:$2,0)))</f>
        <v>1.34618499E-2</v>
      </c>
      <c r="V47" s="49">
        <f>IF($A47="","",INDEX(Data!$2:$9996,ROW(V47)-4,MATCH(V$5,Data!$2:$2,0)))</f>
        <v>2.89089864E-2</v>
      </c>
      <c r="W47" s="53"/>
      <c r="X47" s="60">
        <f>IF($A47="","",INDEX(Data!$2:$9996,ROW(X47)-4,MATCH(X$5,Data!$2:$2,0)))</f>
        <v>43.792463578000003</v>
      </c>
      <c r="Y47" s="56">
        <f>IF($A47="","",INDEX(Data!$2:$9996,ROW(Y47)-4,MATCH(Y$5,Data!$2:$2,0)))</f>
        <v>66.112334840000003</v>
      </c>
      <c r="Z47" s="56">
        <f>IF($A47="","",INDEX(Data!$2:$9996,ROW(Z47)-4,MATCH(Z$5,Data!$2:$2,0)))</f>
        <v>0</v>
      </c>
      <c r="AA47" s="56">
        <f>IF($A47="","",INDEX(Data!$2:$9996,ROW(AA47)-4,MATCH(AA$5,Data!$2:$2,0)))</f>
        <v>22.319871261999999</v>
      </c>
      <c r="AB47" s="53"/>
      <c r="AC47" s="48">
        <f>IF($A47="","",INDEX(Data!$2:$9996,ROW(AC47)-4,MATCH(AC$5,Data!$2:$2,0)))</f>
        <v>0.22268775530000001</v>
      </c>
      <c r="AD47" s="49">
        <f>IF($A47="","",INDEX(Data!$2:$9996,ROW(AD47)-4,MATCH(AD$5,Data!$2:$2,0)))</f>
        <v>-1.9995776E-2</v>
      </c>
      <c r="AE47" s="49">
        <f>IF($A47="","",INDEX(Data!$2:$9996,ROW(AE47)-4,MATCH(AE$5,Data!$2:$2,0)))</f>
        <v>0.1811296845</v>
      </c>
      <c r="AF47" s="49">
        <f>IF($A47="","",INDEX(Data!$2:$9996,ROW(AF47)-4,MATCH(AF$5,Data!$2:$2,0)))</f>
        <v>0</v>
      </c>
      <c r="AG47" s="49">
        <f>IF($A47="","",INDEX(Data!$2:$9996,ROW(AG47)-4,MATCH(AG$5,Data!$2:$2,0)))</f>
        <v>-6.1150332000000002E-2</v>
      </c>
      <c r="AH47" s="49">
        <f>IF($A47="","",INDEX(Data!$2:$9996,ROW(AH47)-4,MATCH(AH$5,Data!$2:$2,0)))</f>
        <v>4.2121160599999999E-2</v>
      </c>
      <c r="AI47" s="49">
        <f>IF($A47="","",INDEX(Data!$2:$9996,ROW(AI47)-4,MATCH(AI$5,Data!$2:$2,0)))</f>
        <v>-0.126091275</v>
      </c>
      <c r="AJ47" s="49">
        <f>IF($A47="","",INDEX(Data!$2:$9996,ROW(AJ47)-4,MATCH(AJ$5,Data!$2:$2,0)))</f>
        <v>-2.1721886999999999E-2</v>
      </c>
      <c r="AK47" s="49">
        <f>IF($A47="","",INDEX(Data!$2:$9996,ROW(AK47)-4,MATCH(AK$5,Data!$2:$2,0)))</f>
        <v>0.2426835309</v>
      </c>
      <c r="AL47" s="49">
        <f>IF($A47="","",INDEX(Data!$2:$9996,ROW(AL47)-4,MATCH(AL$5,Data!$2:$2,0)))</f>
        <v>1.34618499E-2</v>
      </c>
      <c r="AM47" s="49">
        <f>IF($A47="","",INDEX(Data!$2:$9996,ROW(AM47)-4,MATCH(AM$5,Data!$2:$2,0)))</f>
        <v>2.89089864E-2</v>
      </c>
      <c r="AN47" s="49">
        <f>IF($A47="","",INDEX(Data!$2:$9996,ROW(AN47)-4,MATCH(AN$5,Data!$2:$2,0)))</f>
        <v>0.20031269460000001</v>
      </c>
      <c r="AO47" s="53"/>
      <c r="AP47" s="49">
        <f>IF($A47="","",INDEX(Data!$2:$9996,ROW(AP47)-4,MATCH(AP$5,Data!$2:$2,0)))</f>
        <v>0.1115434409</v>
      </c>
      <c r="AQ47" s="49">
        <f>IF($A47="","",INDEX(Data!$2:$9996,ROW(AQ47)-4,MATCH(AQ$5,Data!$2:$2,0)))</f>
        <v>0.1398982091</v>
      </c>
      <c r="AR47" s="49">
        <f>IF($A47="","",INDEX(Data!$2:$9996,ROW(AR47)-4,MATCH(AR$5,Data!$2:$2,0)))</f>
        <v>3.7613470599999997E-2</v>
      </c>
      <c r="AS47" s="49">
        <f>IF($A47="","",INDEX(Data!$2:$9996,ROW(AS47)-4,MATCH(AS$5,Data!$2:$2,0)))</f>
        <v>1.04884127E-2</v>
      </c>
      <c r="AT47" s="49">
        <f>IF($A47="","",INDEX(Data!$2:$9996,ROW(AT47)-4,MATCH(AT$5,Data!$2:$2,0)))</f>
        <v>6.1291651799999999E-2</v>
      </c>
      <c r="AU47" s="53"/>
      <c r="AV47" s="49">
        <f>IF($A47="","",INDEX(Data!$2:$9996,ROW(AV47)-4,MATCH(AV$5,Data!$2:$2,0)))</f>
        <v>5.6400742000000002E-3</v>
      </c>
      <c r="AW47" s="49">
        <f>IF($A47="","",INDEX(Data!$2:$9996,ROW(AW47)-4,MATCH(AW$5,Data!$2:$2,0)))</f>
        <v>7.06888247E-2</v>
      </c>
      <c r="AX47" s="49">
        <f>IF($A47="","",INDEX(Data!$2:$9996,ROW(AX47)-4,MATCH(AX$5,Data!$2:$2,0)))</f>
        <v>0.57545655539999996</v>
      </c>
      <c r="AY47" s="49">
        <f>IF($A47="","",INDEX(Data!$2:$9996,ROW(AY47)-4,MATCH(AY$5,Data!$2:$2,0)))</f>
        <v>3.7613470599999997E-2</v>
      </c>
      <c r="AZ47" s="76">
        <f>IF($A47="","",INDEX(Data!$2:$9996,ROW(AZ47)-4,MATCH(AZ$5,Data!$2:$2,0)))</f>
        <v>2.5093753858999999</v>
      </c>
    </row>
    <row r="48" spans="1:52" s="15" customFormat="1" x14ac:dyDescent="0.25">
      <c r="A48" s="22">
        <f t="shared" si="4"/>
        <v>40451</v>
      </c>
      <c r="B48" s="50">
        <f>IF($A48="","",INDEX(Data!$2:$9996,ROW(B48)-4,MATCH(B$5,Data!$2:$2,0)))</f>
        <v>78</v>
      </c>
      <c r="C48" s="51">
        <f>IF($A48="","",INDEX(Data!$2:$9996,ROW(C48)-4,MATCH(C$5,Data!$2:$2,0)))</f>
        <v>0.1444224036</v>
      </c>
      <c r="D48" s="52">
        <f>IF($A48="","",INDEX(Data!$2:$9996,ROW(D48)-4,MATCH(D$5,Data!$2:$2,0)))</f>
        <v>6.1487997000000003E-2</v>
      </c>
      <c r="E48" s="52">
        <f>IF($A48="","",INDEX(Data!$2:$9996,ROW(E48)-4,MATCH(E$5,Data!$2:$2,0)))</f>
        <v>9.7187745300000003E-2</v>
      </c>
      <c r="F48" s="53"/>
      <c r="G48" s="61">
        <f>IF($A48="","",INDEX(Data!$2:$9996,ROW(G48)-4,MATCH(G$5,Data!$2:$2,0)))</f>
        <v>85.948499999999996</v>
      </c>
      <c r="H48" s="52">
        <f t="shared" si="5"/>
        <v>3.5386876438062424E-2</v>
      </c>
      <c r="I48" s="61">
        <f>IF($A48="","",INDEX(Data!$2:$9996,ROW(I48)-4,MATCH(I$5,Data!$2:$2,0)))</f>
        <v>60.661999999999999</v>
      </c>
      <c r="J48" s="52">
        <f t="shared" si="0"/>
        <v>6.6453359586512453E-2</v>
      </c>
      <c r="K48" s="61">
        <f>IF($A48="","",INDEX(Data!$2:$9996,ROW(K48)-4,MATCH(K$5,Data!$2:$2,0)))</f>
        <v>120.312</v>
      </c>
      <c r="L48" s="52">
        <f t="shared" si="1"/>
        <v>0.41626839317245429</v>
      </c>
      <c r="M48" s="52">
        <f>IF($A48="","",INDEX(Data!$2:$9996,ROW(M48)-4,MATCH(M$5,Data!$2:$2,0)))</f>
        <v>0.14027440729999999</v>
      </c>
      <c r="N48" s="52">
        <f t="shared" si="2"/>
        <v>0.29189601171886642</v>
      </c>
      <c r="O48" s="53"/>
      <c r="P48" s="61">
        <f>IF($A48="","",INDEX(Data!$2:$9996,ROW(P48)-4,MATCH(P$5,Data!$2:$2,0)))</f>
        <v>739.05100000000004</v>
      </c>
      <c r="Q48" s="52">
        <f>IF($A48="","",INDEX(Data!$2:$9996,ROW(Q48)-4,MATCH(Q$5,Data!$2:$2,0)))</f>
        <v>0.45897717430000001</v>
      </c>
      <c r="R48" s="52">
        <f>IF($A48="","",INDEX(Data!$2:$9996,ROW(R48)-4,MATCH(R$5,Data!$2:$2,0)))</f>
        <v>0.20764303570000001</v>
      </c>
      <c r="S48" s="52">
        <f>IF($A48="","",INDEX(Data!$2:$9996,ROW(S48)-4,MATCH(S$5,Data!$2:$2,0)))</f>
        <v>0.22809476140000001</v>
      </c>
      <c r="T48" s="52">
        <f t="shared" si="6"/>
        <v>4.3820486564740045E-2</v>
      </c>
      <c r="U48" s="52">
        <f>IF($A48="","",INDEX(Data!$2:$9996,ROW(U48)-4,MATCH(U$5,Data!$2:$2,0)))</f>
        <v>2.3079086200000001E-2</v>
      </c>
      <c r="V48" s="52">
        <f>IF($A48="","",INDEX(Data!$2:$9996,ROW(V48)-4,MATCH(V$5,Data!$2:$2,0)))</f>
        <v>3.1684874799999999E-2</v>
      </c>
      <c r="W48" s="53"/>
      <c r="X48" s="59">
        <f>IF($A48="","",INDEX(Data!$2:$9996,ROW(X48)-4,MATCH(X$5,Data!$2:$2,0)))</f>
        <v>42.219756363000002</v>
      </c>
      <c r="Y48" s="54">
        <f>IF($A48="","",INDEX(Data!$2:$9996,ROW(Y48)-4,MATCH(Y$5,Data!$2:$2,0)))</f>
        <v>65.251827574999993</v>
      </c>
      <c r="Z48" s="54">
        <f>IF($A48="","",INDEX(Data!$2:$9996,ROW(Z48)-4,MATCH(Z$5,Data!$2:$2,0)))</f>
        <v>0</v>
      </c>
      <c r="AA48" s="54">
        <f>IF($A48="","",INDEX(Data!$2:$9996,ROW(AA48)-4,MATCH(AA$5,Data!$2:$2,0)))</f>
        <v>23.032071212000002</v>
      </c>
      <c r="AB48" s="53"/>
      <c r="AC48" s="51">
        <f>IF($A48="","",INDEX(Data!$2:$9996,ROW(AC48)-4,MATCH(AC$5,Data!$2:$2,0)))</f>
        <v>0.22809476140000001</v>
      </c>
      <c r="AD48" s="52">
        <f>IF($A48="","",INDEX(Data!$2:$9996,ROW(AD48)-4,MATCH(AD$5,Data!$2:$2,0)))</f>
        <v>-1.8461555000000001E-2</v>
      </c>
      <c r="AE48" s="52">
        <f>IF($A48="","",INDEX(Data!$2:$9996,ROW(AE48)-4,MATCH(AE$5,Data!$2:$2,0)))</f>
        <v>0.1787721303</v>
      </c>
      <c r="AF48" s="52">
        <f>IF($A48="","",INDEX(Data!$2:$9996,ROW(AF48)-4,MATCH(AF$5,Data!$2:$2,0)))</f>
        <v>0</v>
      </c>
      <c r="AG48" s="52">
        <f>IF($A48="","",INDEX(Data!$2:$9996,ROW(AG48)-4,MATCH(AG$5,Data!$2:$2,0)))</f>
        <v>-6.3101564999999998E-2</v>
      </c>
      <c r="AH48" s="52">
        <f>IF($A48="","",INDEX(Data!$2:$9996,ROW(AH48)-4,MATCH(AH$5,Data!$2:$2,0)))</f>
        <v>4.1376711400000002E-2</v>
      </c>
      <c r="AI48" s="52">
        <f>IF($A48="","",INDEX(Data!$2:$9996,ROW(AI48)-4,MATCH(AI$5,Data!$2:$2,0)))</f>
        <v>-0.14150021199999999</v>
      </c>
      <c r="AJ48" s="52">
        <f>IF($A48="","",INDEX(Data!$2:$9996,ROW(AJ48)-4,MATCH(AJ$5,Data!$2:$2,0)))</f>
        <v>-2.5935577000000001E-2</v>
      </c>
      <c r="AK48" s="52">
        <f>IF($A48="","",INDEX(Data!$2:$9996,ROW(AK48)-4,MATCH(AK$5,Data!$2:$2,0)))</f>
        <v>0.2465563167</v>
      </c>
      <c r="AL48" s="52">
        <f>IF($A48="","",INDEX(Data!$2:$9996,ROW(AL48)-4,MATCH(AL$5,Data!$2:$2,0)))</f>
        <v>2.3079086200000001E-2</v>
      </c>
      <c r="AM48" s="52">
        <f>IF($A48="","",INDEX(Data!$2:$9996,ROW(AM48)-4,MATCH(AM$5,Data!$2:$2,0)))</f>
        <v>3.1684874799999999E-2</v>
      </c>
      <c r="AN48" s="52">
        <f>IF($A48="","",INDEX(Data!$2:$9996,ROW(AN48)-4,MATCH(AN$5,Data!$2:$2,0)))</f>
        <v>0.1917923557</v>
      </c>
      <c r="AO48" s="53"/>
      <c r="AP48" s="52">
        <f>IF($A48="","",INDEX(Data!$2:$9996,ROW(AP48)-4,MATCH(AP$5,Data!$2:$2,0)))</f>
        <v>8.96776252E-2</v>
      </c>
      <c r="AQ48" s="52">
        <f>IF($A48="","",INDEX(Data!$2:$9996,ROW(AQ48)-4,MATCH(AQ$5,Data!$2:$2,0)))</f>
        <v>0.1444224036</v>
      </c>
      <c r="AR48" s="52">
        <f>IF($A48="","",INDEX(Data!$2:$9996,ROW(AR48)-4,MATCH(AR$5,Data!$2:$2,0)))</f>
        <v>6.1487997000000003E-2</v>
      </c>
      <c r="AS48" s="52">
        <f>IF($A48="","",INDEX(Data!$2:$9996,ROW(AS48)-4,MATCH(AS$5,Data!$2:$2,0)))</f>
        <v>5.4315941000000001E-3</v>
      </c>
      <c r="AT48" s="52">
        <f>IF($A48="","",INDEX(Data!$2:$9996,ROW(AT48)-4,MATCH(AT$5,Data!$2:$2,0)))</f>
        <v>6.8332397899999994E-2</v>
      </c>
      <c r="AU48" s="53"/>
      <c r="AV48" s="52">
        <f>IF($A48="","",INDEX(Data!$2:$9996,ROW(AV48)-4,MATCH(AV$5,Data!$2:$2,0)))</f>
        <v>6.1376243999999996E-3</v>
      </c>
      <c r="AW48" s="52">
        <f>IF($A48="","",INDEX(Data!$2:$9996,ROW(AW48)-4,MATCH(AW$5,Data!$2:$2,0)))</f>
        <v>6.9007834899999995E-2</v>
      </c>
      <c r="AX48" s="52">
        <f>IF($A48="","",INDEX(Data!$2:$9996,ROW(AX48)-4,MATCH(AX$5,Data!$2:$2,0)))</f>
        <v>0.55653651179999997</v>
      </c>
      <c r="AY48" s="52">
        <f>IF($A48="","",INDEX(Data!$2:$9996,ROW(AY48)-4,MATCH(AY$5,Data!$2:$2,0)))</f>
        <v>6.1487997000000003E-2</v>
      </c>
      <c r="AZ48" s="75">
        <f>IF($A48="","",INDEX(Data!$2:$9996,ROW(AZ48)-4,MATCH(AZ$5,Data!$2:$2,0)))</f>
        <v>2.4080294538000002</v>
      </c>
    </row>
    <row r="49" spans="1:52" x14ac:dyDescent="0.25">
      <c r="A49" s="23">
        <f t="shared" si="4"/>
        <v>40543</v>
      </c>
      <c r="B49" s="47">
        <f>IF($A49="","",INDEX(Data!$2:$9996,ROW(B49)-4,MATCH(B$5,Data!$2:$2,0)))</f>
        <v>80</v>
      </c>
      <c r="C49" s="48">
        <f>IF($A49="","",INDEX(Data!$2:$9996,ROW(C49)-4,MATCH(C$5,Data!$2:$2,0)))</f>
        <v>0.15648751990000001</v>
      </c>
      <c r="D49" s="49">
        <f>IF($A49="","",INDEX(Data!$2:$9996,ROW(D49)-4,MATCH(D$5,Data!$2:$2,0)))</f>
        <v>6.7588879300000002E-2</v>
      </c>
      <c r="E49" s="49">
        <f>IF($A49="","",INDEX(Data!$2:$9996,ROW(E49)-4,MATCH(E$5,Data!$2:$2,0)))</f>
        <v>9.8351908200000004E-2</v>
      </c>
      <c r="F49" s="53"/>
      <c r="G49" s="62">
        <f>IF($A49="","",INDEX(Data!$2:$9996,ROW(G49)-4,MATCH(G$5,Data!$2:$2,0)))</f>
        <v>102.9</v>
      </c>
      <c r="H49" s="49">
        <f t="shared" si="5"/>
        <v>0.19722857292448398</v>
      </c>
      <c r="I49" s="62">
        <f>IF($A49="","",INDEX(Data!$2:$9996,ROW(I49)-4,MATCH(I$5,Data!$2:$2,0)))</f>
        <v>76.894499999999994</v>
      </c>
      <c r="J49" s="49">
        <f t="shared" si="0"/>
        <v>0.26758926510830494</v>
      </c>
      <c r="K49" s="62">
        <f>IF($A49="","",INDEX(Data!$2:$9996,ROW(K49)-4,MATCH(K$5,Data!$2:$2,0)))</f>
        <v>118.3115</v>
      </c>
      <c r="L49" s="49">
        <f t="shared" si="1"/>
        <v>-1.6627601569253296E-2</v>
      </c>
      <c r="M49" s="49">
        <f>IF($A49="","",INDEX(Data!$2:$9996,ROW(M49)-4,MATCH(M$5,Data!$2:$2,0)))</f>
        <v>0.1461050787</v>
      </c>
      <c r="N49" s="49">
        <f t="shared" si="2"/>
        <v>4.1566180975052429E-2</v>
      </c>
      <c r="O49" s="53"/>
      <c r="P49" s="62">
        <f>IF($A49="","",INDEX(Data!$2:$9996,ROW(P49)-4,MATCH(P$5,Data!$2:$2,0)))</f>
        <v>777.68399999999997</v>
      </c>
      <c r="Q49" s="49">
        <f>IF($A49="","",INDEX(Data!$2:$9996,ROW(Q49)-4,MATCH(Q$5,Data!$2:$2,0)))</f>
        <v>0.45868639109999998</v>
      </c>
      <c r="R49" s="49">
        <f>IF($A49="","",INDEX(Data!$2:$9996,ROW(R49)-4,MATCH(R$5,Data!$2:$2,0)))</f>
        <v>0.20875324040000001</v>
      </c>
      <c r="S49" s="49">
        <f>IF($A49="","",INDEX(Data!$2:$9996,ROW(S49)-4,MATCH(S$5,Data!$2:$2,0)))</f>
        <v>0.22630142219999999</v>
      </c>
      <c r="T49" s="49">
        <f t="shared" si="6"/>
        <v>5.2273794366017937E-2</v>
      </c>
      <c r="U49" s="49">
        <f>IF($A49="","",INDEX(Data!$2:$9996,ROW(U49)-4,MATCH(U$5,Data!$2:$2,0)))</f>
        <v>2.9190124200000001E-2</v>
      </c>
      <c r="V49" s="49">
        <f>IF($A49="","",INDEX(Data!$2:$9996,ROW(V49)-4,MATCH(V$5,Data!$2:$2,0)))</f>
        <v>3.4337706400000001E-2</v>
      </c>
      <c r="W49" s="53"/>
      <c r="X49" s="55">
        <f>IF($A49="","",INDEX(Data!$2:$9996,ROW(X49)-4,MATCH(X$5,Data!$2:$2,0)))</f>
        <v>50.130007388000003</v>
      </c>
      <c r="Y49" s="56">
        <f>IF($A49="","",INDEX(Data!$2:$9996,ROW(Y49)-4,MATCH(Y$5,Data!$2:$2,0)))</f>
        <v>65.443025468000002</v>
      </c>
      <c r="Z49" s="56">
        <f>IF($A49="","",INDEX(Data!$2:$9996,ROW(Z49)-4,MATCH(Z$5,Data!$2:$2,0)))</f>
        <v>0.79527473879999999</v>
      </c>
      <c r="AA49" s="56">
        <f>IF($A49="","",INDEX(Data!$2:$9996,ROW(AA49)-4,MATCH(AA$5,Data!$2:$2,0)))</f>
        <v>16.108292818999999</v>
      </c>
      <c r="AB49" s="53"/>
      <c r="AC49" s="49">
        <f>IF($A49="","",INDEX(Data!$2:$9996,ROW(AC49)-4,MATCH(AC$5,Data!$2:$2,0)))</f>
        <v>0.22630142219999999</v>
      </c>
      <c r="AD49" s="49">
        <f>IF($A49="","",INDEX(Data!$2:$9996,ROW(AD49)-4,MATCH(AD$5,Data!$2:$2,0)))</f>
        <v>-1.5834019000000001E-2</v>
      </c>
      <c r="AE49" s="49">
        <f>IF($A49="","",INDEX(Data!$2:$9996,ROW(AE49)-4,MATCH(AE$5,Data!$2:$2,0)))</f>
        <v>0.17929596019999999</v>
      </c>
      <c r="AF49" s="49">
        <f>IF($A49="","",INDEX(Data!$2:$9996,ROW(AF49)-4,MATCH(AF$5,Data!$2:$2,0)))</f>
        <v>2.1788349E-3</v>
      </c>
      <c r="AG49" s="49">
        <f>IF($A49="","",INDEX(Data!$2:$9996,ROW(AG49)-4,MATCH(AG$5,Data!$2:$2,0)))</f>
        <v>-4.4132309000000002E-2</v>
      </c>
      <c r="AH49" s="49">
        <f>IF($A49="","",INDEX(Data!$2:$9996,ROW(AH49)-4,MATCH(AH$5,Data!$2:$2,0)))</f>
        <v>4.2580927099999999E-2</v>
      </c>
      <c r="AI49" s="49">
        <f>IF($A49="","",INDEX(Data!$2:$9996,ROW(AI49)-4,MATCH(AI$5,Data!$2:$2,0)))</f>
        <v>-0.14706973600000001</v>
      </c>
      <c r="AJ49" s="49">
        <f>IF($A49="","",INDEX(Data!$2:$9996,ROW(AJ49)-4,MATCH(AJ$5,Data!$2:$2,0)))</f>
        <v>-2.3462296000000001E-2</v>
      </c>
      <c r="AK49" s="49">
        <f>IF($A49="","",INDEX(Data!$2:$9996,ROW(AK49)-4,MATCH(AK$5,Data!$2:$2,0)))</f>
        <v>0.2421354413</v>
      </c>
      <c r="AL49" s="49">
        <f>IF($A49="","",INDEX(Data!$2:$9996,ROW(AL49)-4,MATCH(AL$5,Data!$2:$2,0)))</f>
        <v>2.9190124200000001E-2</v>
      </c>
      <c r="AM49" s="49">
        <f>IF($A49="","",INDEX(Data!$2:$9996,ROW(AM49)-4,MATCH(AM$5,Data!$2:$2,0)))</f>
        <v>3.4337706400000001E-2</v>
      </c>
      <c r="AN49" s="49">
        <f>IF($A49="","",INDEX(Data!$2:$9996,ROW(AN49)-4,MATCH(AN$5,Data!$2:$2,0)))</f>
        <v>0.1786076107</v>
      </c>
      <c r="AO49" s="53"/>
      <c r="AP49" s="49">
        <f>IF($A49="","",INDEX(Data!$2:$9996,ROW(AP49)-4,MATCH(AP$5,Data!$2:$2,0)))</f>
        <v>8.4954228199999995E-2</v>
      </c>
      <c r="AQ49" s="49">
        <f>IF($A49="","",INDEX(Data!$2:$9996,ROW(AQ49)-4,MATCH(AQ$5,Data!$2:$2,0)))</f>
        <v>0.15648751990000001</v>
      </c>
      <c r="AR49" s="49">
        <f>IF($A49="","",INDEX(Data!$2:$9996,ROW(AR49)-4,MATCH(AR$5,Data!$2:$2,0)))</f>
        <v>6.7588879300000002E-2</v>
      </c>
      <c r="AS49" s="49">
        <f>IF($A49="","",INDEX(Data!$2:$9996,ROW(AS49)-4,MATCH(AS$5,Data!$2:$2,0)))</f>
        <v>3.8543549999999998E-3</v>
      </c>
      <c r="AT49" s="49">
        <f>IF($A49="","",INDEX(Data!$2:$9996,ROW(AT49)-4,MATCH(AT$5,Data!$2:$2,0)))</f>
        <v>6.9845983400000006E-2</v>
      </c>
      <c r="AU49" s="53"/>
      <c r="AV49" s="49">
        <f>IF($A49="","",INDEX(Data!$2:$9996,ROW(AV49)-4,MATCH(AV$5,Data!$2:$2,0)))</f>
        <v>7.6177247E-3</v>
      </c>
      <c r="AW49" s="49">
        <f>IF($A49="","",INDEX(Data!$2:$9996,ROW(AW49)-4,MATCH(AW$5,Data!$2:$2,0)))</f>
        <v>8.65117735E-2</v>
      </c>
      <c r="AX49" s="49">
        <f>IF($A49="","",INDEX(Data!$2:$9996,ROW(AX49)-4,MATCH(AX$5,Data!$2:$2,0)))</f>
        <v>0.56150553169999995</v>
      </c>
      <c r="AY49" s="49">
        <f>IF($A49="","",INDEX(Data!$2:$9996,ROW(AY49)-4,MATCH(AY$5,Data!$2:$2,0)))</f>
        <v>6.7588879300000002E-2</v>
      </c>
      <c r="AZ49" s="76">
        <f>IF($A49="","",INDEX(Data!$2:$9996,ROW(AZ49)-4,MATCH(AZ$5,Data!$2:$2,0)))</f>
        <v>2.1092996973</v>
      </c>
    </row>
    <row r="50" spans="1:52" s="15" customFormat="1" x14ac:dyDescent="0.25">
      <c r="A50" s="22">
        <f t="shared" si="4"/>
        <v>40633</v>
      </c>
      <c r="B50" s="50">
        <f>IF($A50="","",INDEX(Data!$2:$9996,ROW(B50)-4,MATCH(B$5,Data!$2:$2,0)))</f>
        <v>78</v>
      </c>
      <c r="C50" s="51">
        <f>IF($A50="","",INDEX(Data!$2:$9996,ROW(C50)-4,MATCH(C$5,Data!$2:$2,0)))</f>
        <v>0.14226146889999999</v>
      </c>
      <c r="D50" s="52">
        <f>IF($A50="","",INDEX(Data!$2:$9996,ROW(D50)-4,MATCH(D$5,Data!$2:$2,0)))</f>
        <v>6.1502676399999998E-2</v>
      </c>
      <c r="E50" s="52">
        <f>IF($A50="","",INDEX(Data!$2:$9996,ROW(E50)-4,MATCH(E$5,Data!$2:$2,0)))</f>
        <v>9.41143334E-2</v>
      </c>
      <c r="F50" s="53"/>
      <c r="G50" s="61">
        <f>IF($A50="","",INDEX(Data!$2:$9996,ROW(G50)-4,MATCH(G$5,Data!$2:$2,0)))</f>
        <v>91.510999999999996</v>
      </c>
      <c r="H50" s="52">
        <f t="shared" si="5"/>
        <v>-0.11068027210884362</v>
      </c>
      <c r="I50" s="61">
        <f>IF($A50="","",INDEX(Data!$2:$9996,ROW(I50)-4,MATCH(I$5,Data!$2:$2,0)))</f>
        <v>61.749499999999998</v>
      </c>
      <c r="J50" s="52">
        <f t="shared" si="0"/>
        <v>-0.19695816996014015</v>
      </c>
      <c r="K50" s="61">
        <f>IF($A50="","",INDEX(Data!$2:$9996,ROW(K50)-4,MATCH(K$5,Data!$2:$2,0)))</f>
        <v>111.92100000000001</v>
      </c>
      <c r="L50" s="52">
        <f t="shared" si="1"/>
        <v>-5.4014191350798435E-2</v>
      </c>
      <c r="M50" s="52">
        <f>IF($A50="","",INDEX(Data!$2:$9996,ROW(M50)-4,MATCH(M$5,Data!$2:$2,0)))</f>
        <v>0.1228760758</v>
      </c>
      <c r="N50" s="52">
        <f t="shared" si="2"/>
        <v>-0.15898833296340439</v>
      </c>
      <c r="O50" s="53"/>
      <c r="P50" s="61">
        <f>IF($A50="","",INDEX(Data!$2:$9996,ROW(P50)-4,MATCH(P$5,Data!$2:$2,0)))</f>
        <v>772.21349999999995</v>
      </c>
      <c r="Q50" s="52">
        <f>IF($A50="","",INDEX(Data!$2:$9996,ROW(Q50)-4,MATCH(Q$5,Data!$2:$2,0)))</f>
        <v>0.45067476560000003</v>
      </c>
      <c r="R50" s="52">
        <f>IF($A50="","",INDEX(Data!$2:$9996,ROW(R50)-4,MATCH(R$5,Data!$2:$2,0)))</f>
        <v>0.209729252</v>
      </c>
      <c r="S50" s="52">
        <f>IF($A50="","",INDEX(Data!$2:$9996,ROW(S50)-4,MATCH(S$5,Data!$2:$2,0)))</f>
        <v>0.22909690569999999</v>
      </c>
      <c r="T50" s="52">
        <f t="shared" si="6"/>
        <v>-7.0343481414044976E-3</v>
      </c>
      <c r="U50" s="52">
        <f>IF($A50="","",INDEX(Data!$2:$9996,ROW(U50)-4,MATCH(U$5,Data!$2:$2,0)))</f>
        <v>2.4352555800000002E-2</v>
      </c>
      <c r="V50" s="52">
        <f>IF($A50="","",INDEX(Data!$2:$9996,ROW(V50)-4,MATCH(V$5,Data!$2:$2,0)))</f>
        <v>3.1022837899999999E-2</v>
      </c>
      <c r="W50" s="53"/>
      <c r="X50" s="59">
        <f>IF($A50="","",INDEX(Data!$2:$9996,ROW(X50)-4,MATCH(X$5,Data!$2:$2,0)))</f>
        <v>36.706574126</v>
      </c>
      <c r="Y50" s="54">
        <f>IF($A50="","",INDEX(Data!$2:$9996,ROW(Y50)-4,MATCH(Y$5,Data!$2:$2,0)))</f>
        <v>58.437095474000003</v>
      </c>
      <c r="Z50" s="54">
        <f>IF($A50="","",INDEX(Data!$2:$9996,ROW(Z50)-4,MATCH(Z$5,Data!$2:$2,0)))</f>
        <v>0</v>
      </c>
      <c r="AA50" s="54">
        <f>IF($A50="","",INDEX(Data!$2:$9996,ROW(AA50)-4,MATCH(AA$5,Data!$2:$2,0)))</f>
        <v>21.730521348</v>
      </c>
      <c r="AB50" s="53"/>
      <c r="AC50" s="51">
        <f>IF($A50="","",INDEX(Data!$2:$9996,ROW(AC50)-4,MATCH(AC$5,Data!$2:$2,0)))</f>
        <v>0.22909690569999999</v>
      </c>
      <c r="AD50" s="52">
        <f>IF($A50="","",INDEX(Data!$2:$9996,ROW(AD50)-4,MATCH(AD$5,Data!$2:$2,0)))</f>
        <v>-1.7737864999999998E-2</v>
      </c>
      <c r="AE50" s="52">
        <f>IF($A50="","",INDEX(Data!$2:$9996,ROW(AE50)-4,MATCH(AE$5,Data!$2:$2,0)))</f>
        <v>0.1601016314</v>
      </c>
      <c r="AF50" s="52">
        <f>IF($A50="","",INDEX(Data!$2:$9996,ROW(AF50)-4,MATCH(AF$5,Data!$2:$2,0)))</f>
        <v>0</v>
      </c>
      <c r="AG50" s="52">
        <f>IF($A50="","",INDEX(Data!$2:$9996,ROW(AG50)-4,MATCH(AG$5,Data!$2:$2,0)))</f>
        <v>-5.9535675000000003E-2</v>
      </c>
      <c r="AH50" s="52">
        <f>IF($A50="","",INDEX(Data!$2:$9996,ROW(AH50)-4,MATCH(AH$5,Data!$2:$2,0)))</f>
        <v>4.27716738E-2</v>
      </c>
      <c r="AI50" s="52">
        <f>IF($A50="","",INDEX(Data!$2:$9996,ROW(AI50)-4,MATCH(AI$5,Data!$2:$2,0)))</f>
        <v>-0.13551601099999999</v>
      </c>
      <c r="AJ50" s="52">
        <f>IF($A50="","",INDEX(Data!$2:$9996,ROW(AJ50)-4,MATCH(AJ$5,Data!$2:$2,0)))</f>
        <v>-2.6245397E-2</v>
      </c>
      <c r="AK50" s="52">
        <f>IF($A50="","",INDEX(Data!$2:$9996,ROW(AK50)-4,MATCH(AK$5,Data!$2:$2,0)))</f>
        <v>0.24683477039999999</v>
      </c>
      <c r="AL50" s="52">
        <f>IF($A50="","",INDEX(Data!$2:$9996,ROW(AL50)-4,MATCH(AL$5,Data!$2:$2,0)))</f>
        <v>2.4352555800000002E-2</v>
      </c>
      <c r="AM50" s="52">
        <f>IF($A50="","",INDEX(Data!$2:$9996,ROW(AM50)-4,MATCH(AM$5,Data!$2:$2,0)))</f>
        <v>3.1022837899999999E-2</v>
      </c>
      <c r="AN50" s="52">
        <f>IF($A50="","",INDEX(Data!$2:$9996,ROW(AN50)-4,MATCH(AN$5,Data!$2:$2,0)))</f>
        <v>0.19145937669999999</v>
      </c>
      <c r="AO50" s="53"/>
      <c r="AP50" s="52">
        <f>IF($A50="","",INDEX(Data!$2:$9996,ROW(AP50)-4,MATCH(AP$5,Data!$2:$2,0)))</f>
        <v>8.5452886399999997E-2</v>
      </c>
      <c r="AQ50" s="52">
        <f>IF($A50="","",INDEX(Data!$2:$9996,ROW(AQ50)-4,MATCH(AQ$5,Data!$2:$2,0)))</f>
        <v>0.14226146889999999</v>
      </c>
      <c r="AR50" s="52">
        <f>IF($A50="","",INDEX(Data!$2:$9996,ROW(AR50)-4,MATCH(AR$5,Data!$2:$2,0)))</f>
        <v>6.1502676399999998E-2</v>
      </c>
      <c r="AS50" s="52">
        <f>IF($A50="","",INDEX(Data!$2:$9996,ROW(AS50)-4,MATCH(AS$5,Data!$2:$2,0)))</f>
        <v>3.3904017000000002E-3</v>
      </c>
      <c r="AT50" s="52">
        <f>IF($A50="","",INDEX(Data!$2:$9996,ROW(AT50)-4,MATCH(AT$5,Data!$2:$2,0)))</f>
        <v>7.0111530899999996E-2</v>
      </c>
      <c r="AU50" s="53"/>
      <c r="AV50" s="52">
        <f>IF($A50="","",INDEX(Data!$2:$9996,ROW(AV50)-4,MATCH(AV$5,Data!$2:$2,0)))</f>
        <v>1.45186898E-2</v>
      </c>
      <c r="AW50" s="52">
        <f>IF($A50="","",INDEX(Data!$2:$9996,ROW(AW50)-4,MATCH(AW$5,Data!$2:$2,0)))</f>
        <v>9.5280685500000004E-2</v>
      </c>
      <c r="AX50" s="52">
        <f>IF($A50="","",INDEX(Data!$2:$9996,ROW(AX50)-4,MATCH(AX$5,Data!$2:$2,0)))</f>
        <v>0.55520312530000004</v>
      </c>
      <c r="AY50" s="52">
        <f>IF($A50="","",INDEX(Data!$2:$9996,ROW(AY50)-4,MATCH(AY$5,Data!$2:$2,0)))</f>
        <v>6.1502676399999998E-2</v>
      </c>
      <c r="AZ50" s="75">
        <f>IF($A50="","",INDEX(Data!$2:$9996,ROW(AZ50)-4,MATCH(AZ$5,Data!$2:$2,0)))</f>
        <v>2.0318099916999999</v>
      </c>
    </row>
    <row r="51" spans="1:52" x14ac:dyDescent="0.25">
      <c r="A51" s="23">
        <f t="shared" si="4"/>
        <v>40724</v>
      </c>
      <c r="B51" s="47">
        <f>IF($A51="","",INDEX(Data!$2:$9996,ROW(B51)-4,MATCH(B$5,Data!$2:$2,0)))</f>
        <v>76</v>
      </c>
      <c r="C51" s="48">
        <f>IF($A51="","",INDEX(Data!$2:$9996,ROW(C51)-4,MATCH(C$5,Data!$2:$2,0)))</f>
        <v>0.14389716899999999</v>
      </c>
      <c r="D51" s="49">
        <f>IF($A51="","",INDEX(Data!$2:$9996,ROW(D51)-4,MATCH(D$5,Data!$2:$2,0)))</f>
        <v>6.9674670800000005E-2</v>
      </c>
      <c r="E51" s="49">
        <f>IF($A51="","",INDEX(Data!$2:$9996,ROW(E51)-4,MATCH(E$5,Data!$2:$2,0)))</f>
        <v>9.4124237200000002E-2</v>
      </c>
      <c r="F51" s="53"/>
      <c r="G51" s="62">
        <f>IF($A51="","",INDEX(Data!$2:$9996,ROW(G51)-4,MATCH(G$5,Data!$2:$2,0)))</f>
        <v>111.67749999999999</v>
      </c>
      <c r="H51" s="49">
        <f t="shared" si="5"/>
        <v>0.22037241424528198</v>
      </c>
      <c r="I51" s="62">
        <f>IF($A51="","",INDEX(Data!$2:$9996,ROW(I51)-4,MATCH(I$5,Data!$2:$2,0)))</f>
        <v>66.331999999999994</v>
      </c>
      <c r="J51" s="49">
        <f t="shared" si="0"/>
        <v>7.4211127215604925E-2</v>
      </c>
      <c r="K51" s="62">
        <f>IF($A51="","",INDEX(Data!$2:$9996,ROW(K51)-4,MATCH(K$5,Data!$2:$2,0)))</f>
        <v>119.76949999999999</v>
      </c>
      <c r="L51" s="49">
        <f t="shared" si="1"/>
        <v>7.0125356278088885E-2</v>
      </c>
      <c r="M51" s="49">
        <f>IF($A51="","",INDEX(Data!$2:$9996,ROW(M51)-4,MATCH(M$5,Data!$2:$2,0)))</f>
        <v>0.11841126759999999</v>
      </c>
      <c r="N51" s="49">
        <f t="shared" si="2"/>
        <v>-3.6335862542250907E-2</v>
      </c>
      <c r="O51" s="53"/>
      <c r="P51" s="62">
        <f>IF($A51="","",INDEX(Data!$2:$9996,ROW(P51)-4,MATCH(P$5,Data!$2:$2,0)))</f>
        <v>775.34649999999999</v>
      </c>
      <c r="Q51" s="49">
        <f>IF($A51="","",INDEX(Data!$2:$9996,ROW(Q51)-4,MATCH(Q$5,Data!$2:$2,0)))</f>
        <v>0.45442035860000002</v>
      </c>
      <c r="R51" s="49">
        <f>IF($A51="","",INDEX(Data!$2:$9996,ROW(R51)-4,MATCH(R$5,Data!$2:$2,0)))</f>
        <v>0.2015271783</v>
      </c>
      <c r="S51" s="49">
        <f>IF($A51="","",INDEX(Data!$2:$9996,ROW(S51)-4,MATCH(S$5,Data!$2:$2,0)))</f>
        <v>0.22863945820000001</v>
      </c>
      <c r="T51" s="49">
        <f t="shared" si="6"/>
        <v>4.057168127726384E-3</v>
      </c>
      <c r="U51" s="49">
        <f>IF($A51="","",INDEX(Data!$2:$9996,ROW(U51)-4,MATCH(U$5,Data!$2:$2,0)))</f>
        <v>2.2378263700000001E-2</v>
      </c>
      <c r="V51" s="49">
        <f>IF($A51="","",INDEX(Data!$2:$9996,ROW(V51)-4,MATCH(V$5,Data!$2:$2,0)))</f>
        <v>3.1996798200000003E-2</v>
      </c>
      <c r="W51" s="53"/>
      <c r="X51" s="60">
        <f>IF($A51="","",INDEX(Data!$2:$9996,ROW(X51)-4,MATCH(X$5,Data!$2:$2,0)))</f>
        <v>39.175466866000001</v>
      </c>
      <c r="Y51" s="56">
        <f>IF($A51="","",INDEX(Data!$2:$9996,ROW(Y51)-4,MATCH(Y$5,Data!$2:$2,0)))</f>
        <v>62.420454124000003</v>
      </c>
      <c r="Z51" s="56">
        <f>IF($A51="","",INDEX(Data!$2:$9996,ROW(Z51)-4,MATCH(Z$5,Data!$2:$2,0)))</f>
        <v>0</v>
      </c>
      <c r="AA51" s="56">
        <f>IF($A51="","",INDEX(Data!$2:$9996,ROW(AA51)-4,MATCH(AA$5,Data!$2:$2,0)))</f>
        <v>23.244987256999998</v>
      </c>
      <c r="AB51" s="53"/>
      <c r="AC51" s="48">
        <f>IF($A51="","",INDEX(Data!$2:$9996,ROW(AC51)-4,MATCH(AC$5,Data!$2:$2,0)))</f>
        <v>0.22863945820000001</v>
      </c>
      <c r="AD51" s="49">
        <f>IF($A51="","",INDEX(Data!$2:$9996,ROW(AD51)-4,MATCH(AD$5,Data!$2:$2,0)))</f>
        <v>-3.5292516000000003E-2</v>
      </c>
      <c r="AE51" s="49">
        <f>IF($A51="","",INDEX(Data!$2:$9996,ROW(AE51)-4,MATCH(AE$5,Data!$2:$2,0)))</f>
        <v>0.17101494280000001</v>
      </c>
      <c r="AF51" s="49">
        <f>IF($A51="","",INDEX(Data!$2:$9996,ROW(AF51)-4,MATCH(AF$5,Data!$2:$2,0)))</f>
        <v>0</v>
      </c>
      <c r="AG51" s="49">
        <f>IF($A51="","",INDEX(Data!$2:$9996,ROW(AG51)-4,MATCH(AG$5,Data!$2:$2,0)))</f>
        <v>-6.3684897000000004E-2</v>
      </c>
      <c r="AH51" s="49">
        <f>IF($A51="","",INDEX(Data!$2:$9996,ROW(AH51)-4,MATCH(AH$5,Data!$2:$2,0)))</f>
        <v>3.9232528400000001E-2</v>
      </c>
      <c r="AI51" s="49">
        <f>IF($A51="","",INDEX(Data!$2:$9996,ROW(AI51)-4,MATCH(AI$5,Data!$2:$2,0)))</f>
        <v>-0.124903052</v>
      </c>
      <c r="AJ51" s="49">
        <f>IF($A51="","",INDEX(Data!$2:$9996,ROW(AJ51)-4,MATCH(AJ$5,Data!$2:$2,0)))</f>
        <v>-2.0693863E-2</v>
      </c>
      <c r="AK51" s="49">
        <f>IF($A51="","",INDEX(Data!$2:$9996,ROW(AK51)-4,MATCH(AK$5,Data!$2:$2,0)))</f>
        <v>0.26393197460000001</v>
      </c>
      <c r="AL51" s="49">
        <f>IF($A51="","",INDEX(Data!$2:$9996,ROW(AL51)-4,MATCH(AL$5,Data!$2:$2,0)))</f>
        <v>2.2378263700000001E-2</v>
      </c>
      <c r="AM51" s="49">
        <f>IF($A51="","",INDEX(Data!$2:$9996,ROW(AM51)-4,MATCH(AM$5,Data!$2:$2,0)))</f>
        <v>3.1996798200000003E-2</v>
      </c>
      <c r="AN51" s="49">
        <f>IF($A51="","",INDEX(Data!$2:$9996,ROW(AN51)-4,MATCH(AN$5,Data!$2:$2,0)))</f>
        <v>0.20955691269999999</v>
      </c>
      <c r="AO51" s="53"/>
      <c r="AP51" s="49">
        <f>IF($A51="","",INDEX(Data!$2:$9996,ROW(AP51)-4,MATCH(AP$5,Data!$2:$2,0)))</f>
        <v>8.3911059100000004E-2</v>
      </c>
      <c r="AQ51" s="49">
        <f>IF($A51="","",INDEX(Data!$2:$9996,ROW(AQ51)-4,MATCH(AQ$5,Data!$2:$2,0)))</f>
        <v>0.14389716899999999</v>
      </c>
      <c r="AR51" s="49">
        <f>IF($A51="","",INDEX(Data!$2:$9996,ROW(AR51)-4,MATCH(AR$5,Data!$2:$2,0)))</f>
        <v>6.9674670800000005E-2</v>
      </c>
      <c r="AS51" s="49">
        <f>IF($A51="","",INDEX(Data!$2:$9996,ROW(AS51)-4,MATCH(AS$5,Data!$2:$2,0)))</f>
        <v>1.8041832000000001E-3</v>
      </c>
      <c r="AT51" s="49">
        <f>IF($A51="","",INDEX(Data!$2:$9996,ROW(AT51)-4,MATCH(AT$5,Data!$2:$2,0)))</f>
        <v>6.5075599900000003E-2</v>
      </c>
      <c r="AU51" s="53"/>
      <c r="AV51" s="49">
        <f>IF($A51="","",INDEX(Data!$2:$9996,ROW(AV51)-4,MATCH(AV$5,Data!$2:$2,0)))</f>
        <v>1.1950871700000001E-2</v>
      </c>
      <c r="AW51" s="49">
        <f>IF($A51="","",INDEX(Data!$2:$9996,ROW(AW51)-4,MATCH(AW$5,Data!$2:$2,0)))</f>
        <v>0.1104625685</v>
      </c>
      <c r="AX51" s="49">
        <f>IF($A51="","",INDEX(Data!$2:$9996,ROW(AX51)-4,MATCH(AX$5,Data!$2:$2,0)))</f>
        <v>0.57368129170000004</v>
      </c>
      <c r="AY51" s="49">
        <f>IF($A51="","",INDEX(Data!$2:$9996,ROW(AY51)-4,MATCH(AY$5,Data!$2:$2,0)))</f>
        <v>6.9674670800000005E-2</v>
      </c>
      <c r="AZ51" s="76">
        <f>IF($A51="","",INDEX(Data!$2:$9996,ROW(AZ51)-4,MATCH(AZ$5,Data!$2:$2,0)))</f>
        <v>2.0344684735</v>
      </c>
    </row>
    <row r="52" spans="1:52" s="15" customFormat="1" x14ac:dyDescent="0.25">
      <c r="A52" s="22">
        <f t="shared" si="4"/>
        <v>40816</v>
      </c>
      <c r="B52" s="50">
        <f>IF($A52="","",INDEX(Data!$2:$9996,ROW(B52)-4,MATCH(B$5,Data!$2:$2,0)))</f>
        <v>77</v>
      </c>
      <c r="C52" s="51">
        <f>IF($A52="","",INDEX(Data!$2:$9996,ROW(C52)-4,MATCH(C$5,Data!$2:$2,0)))</f>
        <v>0.13786969139999999</v>
      </c>
      <c r="D52" s="52">
        <f>IF($A52="","",INDEX(Data!$2:$9996,ROW(D52)-4,MATCH(D$5,Data!$2:$2,0)))</f>
        <v>6.6253910400000005E-2</v>
      </c>
      <c r="E52" s="52">
        <f>IF($A52="","",INDEX(Data!$2:$9996,ROW(E52)-4,MATCH(E$5,Data!$2:$2,0)))</f>
        <v>9.5358980199999999E-2</v>
      </c>
      <c r="F52" s="53"/>
      <c r="G52" s="61">
        <f>IF($A52="","",INDEX(Data!$2:$9996,ROW(G52)-4,MATCH(G$5,Data!$2:$2,0)))</f>
        <v>103.175</v>
      </c>
      <c r="H52" s="52">
        <f t="shared" si="5"/>
        <v>-7.6134404871169195E-2</v>
      </c>
      <c r="I52" s="61">
        <f>IF($A52="","",INDEX(Data!$2:$9996,ROW(I52)-4,MATCH(I$5,Data!$2:$2,0)))</f>
        <v>67.855000000000004</v>
      </c>
      <c r="J52" s="52">
        <f t="shared" si="0"/>
        <v>2.2960260507749058E-2</v>
      </c>
      <c r="K52" s="61">
        <f>IF($A52="","",INDEX(Data!$2:$9996,ROW(K52)-4,MATCH(K$5,Data!$2:$2,0)))</f>
        <v>94.22</v>
      </c>
      <c r="L52" s="52">
        <f t="shared" si="1"/>
        <v>-0.21332225650102904</v>
      </c>
      <c r="M52" s="52">
        <f>IF($A52="","",INDEX(Data!$2:$9996,ROW(M52)-4,MATCH(M$5,Data!$2:$2,0)))</f>
        <v>0.13149089259999999</v>
      </c>
      <c r="N52" s="52">
        <f t="shared" si="2"/>
        <v>0.11045929382483866</v>
      </c>
      <c r="O52" s="53"/>
      <c r="P52" s="61">
        <f>IF($A52="","",INDEX(Data!$2:$9996,ROW(P52)-4,MATCH(P$5,Data!$2:$2,0)))</f>
        <v>778.06600000000003</v>
      </c>
      <c r="Q52" s="52">
        <f>IF($A52="","",INDEX(Data!$2:$9996,ROW(Q52)-4,MATCH(Q$5,Data!$2:$2,0)))</f>
        <v>0.47244200079999998</v>
      </c>
      <c r="R52" s="52">
        <f>IF($A52="","",INDEX(Data!$2:$9996,ROW(R52)-4,MATCH(R$5,Data!$2:$2,0)))</f>
        <v>0.20560083940000001</v>
      </c>
      <c r="S52" s="52">
        <f>IF($A52="","",INDEX(Data!$2:$9996,ROW(S52)-4,MATCH(S$5,Data!$2:$2,0)))</f>
        <v>0.23285419509999999</v>
      </c>
      <c r="T52" s="52">
        <f t="shared" si="6"/>
        <v>3.5074640821878209E-3</v>
      </c>
      <c r="U52" s="52">
        <f>IF($A52="","",INDEX(Data!$2:$9996,ROW(U52)-4,MATCH(U$5,Data!$2:$2,0)))</f>
        <v>2.6811806000000001E-2</v>
      </c>
      <c r="V52" s="52">
        <f>IF($A52="","",INDEX(Data!$2:$9996,ROW(V52)-4,MATCH(V$5,Data!$2:$2,0)))</f>
        <v>3.4032647800000003E-2</v>
      </c>
      <c r="W52" s="53"/>
      <c r="X52" s="59">
        <f>IF($A52="","",INDEX(Data!$2:$9996,ROW(X52)-4,MATCH(X$5,Data!$2:$2,0)))</f>
        <v>43.724825873</v>
      </c>
      <c r="Y52" s="54">
        <f>IF($A52="","",INDEX(Data!$2:$9996,ROW(Y52)-4,MATCH(Y$5,Data!$2:$2,0)))</f>
        <v>62.502673598000001</v>
      </c>
      <c r="Z52" s="54">
        <f>IF($A52="","",INDEX(Data!$2:$9996,ROW(Z52)-4,MATCH(Z$5,Data!$2:$2,0)))</f>
        <v>0</v>
      </c>
      <c r="AA52" s="54">
        <f>IF($A52="","",INDEX(Data!$2:$9996,ROW(AA52)-4,MATCH(AA$5,Data!$2:$2,0)))</f>
        <v>18.777847725000001</v>
      </c>
      <c r="AB52" s="53"/>
      <c r="AC52" s="51">
        <f>IF($A52="","",INDEX(Data!$2:$9996,ROW(AC52)-4,MATCH(AC$5,Data!$2:$2,0)))</f>
        <v>0.23285419509999999</v>
      </c>
      <c r="AD52" s="52">
        <f>IF($A52="","",INDEX(Data!$2:$9996,ROW(AD52)-4,MATCH(AD$5,Data!$2:$2,0)))</f>
        <v>-3.1939628999999997E-2</v>
      </c>
      <c r="AE52" s="52">
        <f>IF($A52="","",INDEX(Data!$2:$9996,ROW(AE52)-4,MATCH(AE$5,Data!$2:$2,0)))</f>
        <v>0.1712402016</v>
      </c>
      <c r="AF52" s="52">
        <f>IF($A52="","",INDEX(Data!$2:$9996,ROW(AF52)-4,MATCH(AF$5,Data!$2:$2,0)))</f>
        <v>0</v>
      </c>
      <c r="AG52" s="52">
        <f>IF($A52="","",INDEX(Data!$2:$9996,ROW(AG52)-4,MATCH(AG$5,Data!$2:$2,0)))</f>
        <v>-5.1446157999999999E-2</v>
      </c>
      <c r="AH52" s="52">
        <f>IF($A52="","",INDEX(Data!$2:$9996,ROW(AH52)-4,MATCH(AH$5,Data!$2:$2,0)))</f>
        <v>4.5594743200000003E-2</v>
      </c>
      <c r="AI52" s="52">
        <f>IF($A52="","",INDEX(Data!$2:$9996,ROW(AI52)-4,MATCH(AI$5,Data!$2:$2,0)))</f>
        <v>-0.12954027100000001</v>
      </c>
      <c r="AJ52" s="52">
        <f>IF($A52="","",INDEX(Data!$2:$9996,ROW(AJ52)-4,MATCH(AJ$5,Data!$2:$2,0)))</f>
        <v>-2.1224984999999998E-2</v>
      </c>
      <c r="AK52" s="52">
        <f>IF($A52="","",INDEX(Data!$2:$9996,ROW(AK52)-4,MATCH(AK$5,Data!$2:$2,0)))</f>
        <v>0.26479382439999999</v>
      </c>
      <c r="AL52" s="52">
        <f>IF($A52="","",INDEX(Data!$2:$9996,ROW(AL52)-4,MATCH(AL$5,Data!$2:$2,0)))</f>
        <v>2.6811806000000001E-2</v>
      </c>
      <c r="AM52" s="52">
        <f>IF($A52="","",INDEX(Data!$2:$9996,ROW(AM52)-4,MATCH(AM$5,Data!$2:$2,0)))</f>
        <v>3.4032647800000003E-2</v>
      </c>
      <c r="AN52" s="52">
        <f>IF($A52="","",INDEX(Data!$2:$9996,ROW(AN52)-4,MATCH(AN$5,Data!$2:$2,0)))</f>
        <v>0.20394937069999999</v>
      </c>
      <c r="AO52" s="53"/>
      <c r="AP52" s="52">
        <f>IF($A52="","",INDEX(Data!$2:$9996,ROW(AP52)-4,MATCH(AP$5,Data!$2:$2,0)))</f>
        <v>9.1764149399999995E-2</v>
      </c>
      <c r="AQ52" s="52">
        <f>IF($A52="","",INDEX(Data!$2:$9996,ROW(AQ52)-4,MATCH(AQ$5,Data!$2:$2,0)))</f>
        <v>0.13786969139999999</v>
      </c>
      <c r="AR52" s="52">
        <f>IF($A52="","",INDEX(Data!$2:$9996,ROW(AR52)-4,MATCH(AR$5,Data!$2:$2,0)))</f>
        <v>6.6253910400000005E-2</v>
      </c>
      <c r="AS52" s="52">
        <f>IF($A52="","",INDEX(Data!$2:$9996,ROW(AS52)-4,MATCH(AS$5,Data!$2:$2,0)))</f>
        <v>3.4250257999999998E-3</v>
      </c>
      <c r="AT52" s="52">
        <f>IF($A52="","",INDEX(Data!$2:$9996,ROW(AT52)-4,MATCH(AT$5,Data!$2:$2,0)))</f>
        <v>6.4842628999999999E-2</v>
      </c>
      <c r="AU52" s="53"/>
      <c r="AV52" s="52">
        <f>IF($A52="","",INDEX(Data!$2:$9996,ROW(AV52)-4,MATCH(AV$5,Data!$2:$2,0)))</f>
        <v>2.3352920100000001E-2</v>
      </c>
      <c r="AW52" s="52">
        <f>IF($A52="","",INDEX(Data!$2:$9996,ROW(AW52)-4,MATCH(AW$5,Data!$2:$2,0)))</f>
        <v>0.10611717399999999</v>
      </c>
      <c r="AX52" s="52">
        <f>IF($A52="","",INDEX(Data!$2:$9996,ROW(AX52)-4,MATCH(AX$5,Data!$2:$2,0)))</f>
        <v>0.56839954439999996</v>
      </c>
      <c r="AY52" s="52">
        <f>IF($A52="","",INDEX(Data!$2:$9996,ROW(AY52)-4,MATCH(AY$5,Data!$2:$2,0)))</f>
        <v>6.6253910400000005E-2</v>
      </c>
      <c r="AZ52" s="75">
        <f>IF($A52="","",INDEX(Data!$2:$9996,ROW(AZ52)-4,MATCH(AZ$5,Data!$2:$2,0)))</f>
        <v>2.1464557327999998</v>
      </c>
    </row>
    <row r="53" spans="1:52" x14ac:dyDescent="0.25">
      <c r="A53" s="23">
        <f t="shared" si="4"/>
        <v>40908</v>
      </c>
      <c r="B53" s="47">
        <f>IF($A53="","",INDEX(Data!$2:$9996,ROW(B53)-4,MATCH(B$5,Data!$2:$2,0)))</f>
        <v>78</v>
      </c>
      <c r="C53" s="48">
        <f>IF($A53="","",INDEX(Data!$2:$9996,ROW(C53)-4,MATCH(C$5,Data!$2:$2,0)))</f>
        <v>0.13723476479999999</v>
      </c>
      <c r="D53" s="49">
        <f>IF($A53="","",INDEX(Data!$2:$9996,ROW(D53)-4,MATCH(D$5,Data!$2:$2,0)))</f>
        <v>5.72715632E-2</v>
      </c>
      <c r="E53" s="49">
        <f>IF($A53="","",INDEX(Data!$2:$9996,ROW(E53)-4,MATCH(E$5,Data!$2:$2,0)))</f>
        <v>9.7149833699999993E-2</v>
      </c>
      <c r="F53" s="53"/>
      <c r="G53" s="62">
        <f>IF($A53="","",INDEX(Data!$2:$9996,ROW(G53)-4,MATCH(G$5,Data!$2:$2,0)))</f>
        <v>94.063999999999993</v>
      </c>
      <c r="H53" s="49">
        <f t="shared" si="5"/>
        <v>-8.8306275745093338E-2</v>
      </c>
      <c r="I53" s="62">
        <f>IF($A53="","",INDEX(Data!$2:$9996,ROW(I53)-4,MATCH(I$5,Data!$2:$2,0)))</f>
        <v>59.039000000000001</v>
      </c>
      <c r="J53" s="49">
        <f t="shared" si="0"/>
        <v>-0.12992410286640635</v>
      </c>
      <c r="K53" s="62">
        <f>IF($A53="","",INDEX(Data!$2:$9996,ROW(K53)-4,MATCH(K$5,Data!$2:$2,0)))</f>
        <v>115.29649999999999</v>
      </c>
      <c r="L53" s="49">
        <f t="shared" si="1"/>
        <v>0.22369454468265756</v>
      </c>
      <c r="M53" s="49">
        <f>IF($A53="","",INDEX(Data!$2:$9996,ROW(M53)-4,MATCH(M$5,Data!$2:$2,0)))</f>
        <v>0.1452730572</v>
      </c>
      <c r="N53" s="49">
        <f t="shared" si="2"/>
        <v>0.10481459458888796</v>
      </c>
      <c r="O53" s="53"/>
      <c r="P53" s="62">
        <f>IF($A53="","",INDEX(Data!$2:$9996,ROW(P53)-4,MATCH(P$5,Data!$2:$2,0)))</f>
        <v>776.44600000000003</v>
      </c>
      <c r="Q53" s="49">
        <f>IF($A53="","",INDEX(Data!$2:$9996,ROW(Q53)-4,MATCH(Q$5,Data!$2:$2,0)))</f>
        <v>0.459584455</v>
      </c>
      <c r="R53" s="49">
        <f>IF($A53="","",INDEX(Data!$2:$9996,ROW(R53)-4,MATCH(R$5,Data!$2:$2,0)))</f>
        <v>0.21008770669999999</v>
      </c>
      <c r="S53" s="49">
        <f>IF($A53="","",INDEX(Data!$2:$9996,ROW(S53)-4,MATCH(S$5,Data!$2:$2,0)))</f>
        <v>0.24156644290000001</v>
      </c>
      <c r="T53" s="49">
        <f t="shared" si="6"/>
        <v>-2.0820855814288304E-3</v>
      </c>
      <c r="U53" s="49">
        <f>IF($A53="","",INDEX(Data!$2:$9996,ROW(U53)-4,MATCH(U$5,Data!$2:$2,0)))</f>
        <v>2.75242775E-2</v>
      </c>
      <c r="V53" s="49">
        <f>IF($A53="","",INDEX(Data!$2:$9996,ROW(V53)-4,MATCH(V$5,Data!$2:$2,0)))</f>
        <v>3.2238229100000002E-2</v>
      </c>
      <c r="W53" s="53"/>
      <c r="X53" s="55">
        <f>IF($A53="","",INDEX(Data!$2:$9996,ROW(X53)-4,MATCH(X$5,Data!$2:$2,0)))</f>
        <v>50.308659677000001</v>
      </c>
      <c r="Y53" s="56">
        <f>IF($A53="","",INDEX(Data!$2:$9996,ROW(Y53)-4,MATCH(Y$5,Data!$2:$2,0)))</f>
        <v>66.350730303999995</v>
      </c>
      <c r="Z53" s="56">
        <f>IF($A53="","",INDEX(Data!$2:$9996,ROW(Z53)-4,MATCH(Z$5,Data!$2:$2,0)))</f>
        <v>0</v>
      </c>
      <c r="AA53" s="56">
        <f>IF($A53="","",INDEX(Data!$2:$9996,ROW(AA53)-4,MATCH(AA$5,Data!$2:$2,0)))</f>
        <v>16.042070627000001</v>
      </c>
      <c r="AB53" s="53"/>
      <c r="AC53" s="49">
        <f>IF($A53="","",INDEX(Data!$2:$9996,ROW(AC53)-4,MATCH(AC$5,Data!$2:$2,0)))</f>
        <v>0.24156644290000001</v>
      </c>
      <c r="AD53" s="49">
        <f>IF($A53="","",INDEX(Data!$2:$9996,ROW(AD53)-4,MATCH(AD$5,Data!$2:$2,0)))</f>
        <v>-1.6449503000000001E-2</v>
      </c>
      <c r="AE53" s="49">
        <f>IF($A53="","",INDEX(Data!$2:$9996,ROW(AE53)-4,MATCH(AE$5,Data!$2:$2,0)))</f>
        <v>0.18178282279999999</v>
      </c>
      <c r="AF53" s="49">
        <f>IF($A53="","",INDEX(Data!$2:$9996,ROW(AF53)-4,MATCH(AF$5,Data!$2:$2,0)))</f>
        <v>0</v>
      </c>
      <c r="AG53" s="49">
        <f>IF($A53="","",INDEX(Data!$2:$9996,ROW(AG53)-4,MATCH(AG$5,Data!$2:$2,0)))</f>
        <v>-4.3950877999999999E-2</v>
      </c>
      <c r="AH53" s="49">
        <f>IF($A53="","",INDEX(Data!$2:$9996,ROW(AH53)-4,MATCH(AH$5,Data!$2:$2,0)))</f>
        <v>3.9483675000000003E-2</v>
      </c>
      <c r="AI53" s="49">
        <f>IF($A53="","",INDEX(Data!$2:$9996,ROW(AI53)-4,MATCH(AI$5,Data!$2:$2,0)))</f>
        <v>-0.135896724</v>
      </c>
      <c r="AJ53" s="49">
        <f>IF($A53="","",INDEX(Data!$2:$9996,ROW(AJ53)-4,MATCH(AJ$5,Data!$2:$2,0)))</f>
        <v>-2.5721951999999999E-2</v>
      </c>
      <c r="AK53" s="49">
        <f>IF($A53="","",INDEX(Data!$2:$9996,ROW(AK53)-4,MATCH(AK$5,Data!$2:$2,0)))</f>
        <v>0.25801594639999997</v>
      </c>
      <c r="AL53" s="49">
        <f>IF($A53="","",INDEX(Data!$2:$9996,ROW(AL53)-4,MATCH(AL$5,Data!$2:$2,0)))</f>
        <v>2.75242775E-2</v>
      </c>
      <c r="AM53" s="49">
        <f>IF($A53="","",INDEX(Data!$2:$9996,ROW(AM53)-4,MATCH(AM$5,Data!$2:$2,0)))</f>
        <v>3.2238229100000002E-2</v>
      </c>
      <c r="AN53" s="49">
        <f>IF($A53="","",INDEX(Data!$2:$9996,ROW(AN53)-4,MATCH(AN$5,Data!$2:$2,0)))</f>
        <v>0.19825343979999999</v>
      </c>
      <c r="AO53" s="53"/>
      <c r="AP53" s="49">
        <f>IF($A53="","",INDEX(Data!$2:$9996,ROW(AP53)-4,MATCH(AP$5,Data!$2:$2,0)))</f>
        <v>7.9256738199999996E-2</v>
      </c>
      <c r="AQ53" s="49">
        <f>IF($A53="","",INDEX(Data!$2:$9996,ROW(AQ53)-4,MATCH(AQ$5,Data!$2:$2,0)))</f>
        <v>0.13723476479999999</v>
      </c>
      <c r="AR53" s="49">
        <f>IF($A53="","",INDEX(Data!$2:$9996,ROW(AR53)-4,MATCH(AR$5,Data!$2:$2,0)))</f>
        <v>5.72715632E-2</v>
      </c>
      <c r="AS53" s="49">
        <f>IF($A53="","",INDEX(Data!$2:$9996,ROW(AS53)-4,MATCH(AS$5,Data!$2:$2,0)))</f>
        <v>4.4643100000000001E-4</v>
      </c>
      <c r="AT53" s="49">
        <f>IF($A53="","",INDEX(Data!$2:$9996,ROW(AT53)-4,MATCH(AT$5,Data!$2:$2,0)))</f>
        <v>6.1757984699999997E-2</v>
      </c>
      <c r="AU53" s="53"/>
      <c r="AV53" s="49">
        <f>IF($A53="","",INDEX(Data!$2:$9996,ROW(AV53)-4,MATCH(AV$5,Data!$2:$2,0)))</f>
        <v>2.1859777100000002E-2</v>
      </c>
      <c r="AW53" s="49">
        <f>IF($A53="","",INDEX(Data!$2:$9996,ROW(AW53)-4,MATCH(AW$5,Data!$2:$2,0)))</f>
        <v>9.7683785800000006E-2</v>
      </c>
      <c r="AX53" s="49">
        <f>IF($A53="","",INDEX(Data!$2:$9996,ROW(AX53)-4,MATCH(AX$5,Data!$2:$2,0)))</f>
        <v>0.54430474630000003</v>
      </c>
      <c r="AY53" s="49">
        <f>IF($A53="","",INDEX(Data!$2:$9996,ROW(AY53)-4,MATCH(AY$5,Data!$2:$2,0)))</f>
        <v>5.72715632E-2</v>
      </c>
      <c r="AZ53" s="76">
        <f>IF($A53="","",INDEX(Data!$2:$9996,ROW(AZ53)-4,MATCH(AZ$5,Data!$2:$2,0)))</f>
        <v>2.0420294496000002</v>
      </c>
    </row>
    <row r="54" spans="1:52" s="15" customFormat="1" x14ac:dyDescent="0.25">
      <c r="A54" s="22">
        <f t="shared" si="4"/>
        <v>40999</v>
      </c>
      <c r="B54" s="50">
        <f>IF($A54="","",INDEX(Data!$2:$9996,ROW(B54)-4,MATCH(B$5,Data!$2:$2,0)))</f>
        <v>79</v>
      </c>
      <c r="C54" s="51">
        <f>IF($A54="","",INDEX(Data!$2:$9996,ROW(C54)-4,MATCH(C$5,Data!$2:$2,0)))</f>
        <v>0.14149950059999999</v>
      </c>
      <c r="D54" s="52">
        <f>IF($A54="","",INDEX(Data!$2:$9996,ROW(D54)-4,MATCH(D$5,Data!$2:$2,0)))</f>
        <v>5.4300526000000002E-2</v>
      </c>
      <c r="E54" s="52">
        <f>IF($A54="","",INDEX(Data!$2:$9996,ROW(E54)-4,MATCH(E$5,Data!$2:$2,0)))</f>
        <v>8.5244847900000004E-2</v>
      </c>
      <c r="F54" s="53"/>
      <c r="G54" s="61">
        <f>IF($A54="","",INDEX(Data!$2:$9996,ROW(G54)-4,MATCH(G$5,Data!$2:$2,0)))</f>
        <v>112.361</v>
      </c>
      <c r="H54" s="52">
        <f t="shared" si="5"/>
        <v>0.19451649940466079</v>
      </c>
      <c r="I54" s="61">
        <f>IF($A54="","",INDEX(Data!$2:$9996,ROW(I54)-4,MATCH(I$5,Data!$2:$2,0)))</f>
        <v>77.066999999999993</v>
      </c>
      <c r="J54" s="52">
        <f t="shared" si="0"/>
        <v>0.30535747556699794</v>
      </c>
      <c r="K54" s="61">
        <f>IF($A54="","",INDEX(Data!$2:$9996,ROW(K54)-4,MATCH(K$5,Data!$2:$2,0)))</f>
        <v>107.199</v>
      </c>
      <c r="L54" s="52">
        <f t="shared" si="1"/>
        <v>-7.0231967145576807E-2</v>
      </c>
      <c r="M54" s="52">
        <f>IF($A54="","",INDEX(Data!$2:$9996,ROW(M54)-4,MATCH(M$5,Data!$2:$2,0)))</f>
        <v>0.1246050054</v>
      </c>
      <c r="N54" s="52">
        <f t="shared" si="2"/>
        <v>-0.14227037138446072</v>
      </c>
      <c r="O54" s="53"/>
      <c r="P54" s="61">
        <f>IF($A54="","",INDEX(Data!$2:$9996,ROW(P54)-4,MATCH(P$5,Data!$2:$2,0)))</f>
        <v>805.053</v>
      </c>
      <c r="Q54" s="52">
        <f>IF($A54="","",INDEX(Data!$2:$9996,ROW(Q54)-4,MATCH(Q$5,Data!$2:$2,0)))</f>
        <v>0.456235053</v>
      </c>
      <c r="R54" s="52">
        <f>IF($A54="","",INDEX(Data!$2:$9996,ROW(R54)-4,MATCH(R$5,Data!$2:$2,0)))</f>
        <v>0.21861974719999999</v>
      </c>
      <c r="S54" s="52">
        <f>IF($A54="","",INDEX(Data!$2:$9996,ROW(S54)-4,MATCH(S$5,Data!$2:$2,0)))</f>
        <v>0.23761530580000001</v>
      </c>
      <c r="T54" s="52">
        <f t="shared" si="6"/>
        <v>3.6843515196162989E-2</v>
      </c>
      <c r="U54" s="52">
        <f>IF($A54="","",INDEX(Data!$2:$9996,ROW(U54)-4,MATCH(U$5,Data!$2:$2,0)))</f>
        <v>2.6346930000000001E-2</v>
      </c>
      <c r="V54" s="52">
        <f>IF($A54="","",INDEX(Data!$2:$9996,ROW(V54)-4,MATCH(V$5,Data!$2:$2,0)))</f>
        <v>3.0594868899999999E-2</v>
      </c>
      <c r="W54" s="53"/>
      <c r="X54" s="59">
        <f>IF($A54="","",INDEX(Data!$2:$9996,ROW(X54)-4,MATCH(X$5,Data!$2:$2,0)))</f>
        <v>38.806052350000002</v>
      </c>
      <c r="Y54" s="54">
        <f>IF($A54="","",INDEX(Data!$2:$9996,ROW(Y54)-4,MATCH(Y$5,Data!$2:$2,0)))</f>
        <v>58.621050642</v>
      </c>
      <c r="Z54" s="54">
        <f>IF($A54="","",INDEX(Data!$2:$9996,ROW(Z54)-4,MATCH(Z$5,Data!$2:$2,0)))</f>
        <v>0</v>
      </c>
      <c r="AA54" s="54">
        <f>IF($A54="","",INDEX(Data!$2:$9996,ROW(AA54)-4,MATCH(AA$5,Data!$2:$2,0)))</f>
        <v>19.814998291999999</v>
      </c>
      <c r="AB54" s="53"/>
      <c r="AC54" s="51">
        <f>IF($A54="","",INDEX(Data!$2:$9996,ROW(AC54)-4,MATCH(AC$5,Data!$2:$2,0)))</f>
        <v>0.23761530580000001</v>
      </c>
      <c r="AD54" s="52">
        <f>IF($A54="","",INDEX(Data!$2:$9996,ROW(AD54)-4,MATCH(AD$5,Data!$2:$2,0)))</f>
        <v>-2.6579357000000001E-2</v>
      </c>
      <c r="AE54" s="52">
        <f>IF($A54="","",INDEX(Data!$2:$9996,ROW(AE54)-4,MATCH(AE$5,Data!$2:$2,0)))</f>
        <v>0.16060561819999999</v>
      </c>
      <c r="AF54" s="52">
        <f>IF($A54="","",INDEX(Data!$2:$9996,ROW(AF54)-4,MATCH(AF$5,Data!$2:$2,0)))</f>
        <v>0</v>
      </c>
      <c r="AG54" s="52">
        <f>IF($A54="","",INDEX(Data!$2:$9996,ROW(AG54)-4,MATCH(AG$5,Data!$2:$2,0)))</f>
        <v>-5.4287666999999998E-2</v>
      </c>
      <c r="AH54" s="52">
        <f>IF($A54="","",INDEX(Data!$2:$9996,ROW(AH54)-4,MATCH(AH$5,Data!$2:$2,0)))</f>
        <v>3.9418813499999997E-2</v>
      </c>
      <c r="AI54" s="52">
        <f>IF($A54="","",INDEX(Data!$2:$9996,ROW(AI54)-4,MATCH(AI$5,Data!$2:$2,0)))</f>
        <v>-0.124096374</v>
      </c>
      <c r="AJ54" s="52">
        <f>IF($A54="","",INDEX(Data!$2:$9996,ROW(AJ54)-4,MATCH(AJ$5,Data!$2:$2,0)))</f>
        <v>-2.0537000999999999E-2</v>
      </c>
      <c r="AK54" s="52">
        <f>IF($A54="","",INDEX(Data!$2:$9996,ROW(AK54)-4,MATCH(AK$5,Data!$2:$2,0)))</f>
        <v>0.264194663</v>
      </c>
      <c r="AL54" s="52">
        <f>IF($A54="","",INDEX(Data!$2:$9996,ROW(AL54)-4,MATCH(AL$5,Data!$2:$2,0)))</f>
        <v>2.6346930000000001E-2</v>
      </c>
      <c r="AM54" s="52">
        <f>IF($A54="","",INDEX(Data!$2:$9996,ROW(AM54)-4,MATCH(AM$5,Data!$2:$2,0)))</f>
        <v>3.0594868899999999E-2</v>
      </c>
      <c r="AN54" s="52">
        <f>IF($A54="","",INDEX(Data!$2:$9996,ROW(AN54)-4,MATCH(AN$5,Data!$2:$2,0)))</f>
        <v>0.20725286409999999</v>
      </c>
      <c r="AO54" s="53"/>
      <c r="AP54" s="52">
        <f>IF($A54="","",INDEX(Data!$2:$9996,ROW(AP54)-4,MATCH(AP$5,Data!$2:$2,0)))</f>
        <v>8.7553695000000001E-2</v>
      </c>
      <c r="AQ54" s="52">
        <f>IF($A54="","",INDEX(Data!$2:$9996,ROW(AQ54)-4,MATCH(AQ$5,Data!$2:$2,0)))</f>
        <v>0.14149950059999999</v>
      </c>
      <c r="AR54" s="52">
        <f>IF($A54="","",INDEX(Data!$2:$9996,ROW(AR54)-4,MATCH(AR$5,Data!$2:$2,0)))</f>
        <v>5.4300526000000002E-2</v>
      </c>
      <c r="AS54" s="52">
        <f>IF($A54="","",INDEX(Data!$2:$9996,ROW(AS54)-4,MATCH(AS$5,Data!$2:$2,0)))</f>
        <v>1.8351140999999999E-3</v>
      </c>
      <c r="AT54" s="52">
        <f>IF($A54="","",INDEX(Data!$2:$9996,ROW(AT54)-4,MATCH(AT$5,Data!$2:$2,0)))</f>
        <v>6.4749508900000002E-2</v>
      </c>
      <c r="AU54" s="53"/>
      <c r="AV54" s="52">
        <f>IF($A54="","",INDEX(Data!$2:$9996,ROW(AV54)-4,MATCH(AV$5,Data!$2:$2,0)))</f>
        <v>2.69567626E-2</v>
      </c>
      <c r="AW54" s="52">
        <f>IF($A54="","",INDEX(Data!$2:$9996,ROW(AW54)-4,MATCH(AW$5,Data!$2:$2,0)))</f>
        <v>9.4165262400000005E-2</v>
      </c>
      <c r="AX54" s="52">
        <f>IF($A54="","",INDEX(Data!$2:$9996,ROW(AX54)-4,MATCH(AX$5,Data!$2:$2,0)))</f>
        <v>0.56321329460000003</v>
      </c>
      <c r="AY54" s="52">
        <f>IF($A54="","",INDEX(Data!$2:$9996,ROW(AY54)-4,MATCH(AY$5,Data!$2:$2,0)))</f>
        <v>5.4300526000000002E-2</v>
      </c>
      <c r="AZ54" s="75">
        <f>IF($A54="","",INDEX(Data!$2:$9996,ROW(AZ54)-4,MATCH(AZ$5,Data!$2:$2,0)))</f>
        <v>2.0465909258999999</v>
      </c>
    </row>
    <row r="55" spans="1:52" x14ac:dyDescent="0.25">
      <c r="A55" s="23">
        <f t="shared" si="4"/>
        <v>41090</v>
      </c>
      <c r="B55" s="47">
        <f>IF($A55="","",INDEX(Data!$2:$9996,ROW(B55)-4,MATCH(B$5,Data!$2:$2,0)))</f>
        <v>79</v>
      </c>
      <c r="C55" s="48">
        <f>IF($A55="","",INDEX(Data!$2:$9996,ROW(C55)-4,MATCH(C$5,Data!$2:$2,0)))</f>
        <v>0.1382221471</v>
      </c>
      <c r="D55" s="49">
        <f>IF($A55="","",INDEX(Data!$2:$9996,ROW(D55)-4,MATCH(D$5,Data!$2:$2,0)))</f>
        <v>6.0042216900000001E-2</v>
      </c>
      <c r="E55" s="49">
        <f>IF($A55="","",INDEX(Data!$2:$9996,ROW(E55)-4,MATCH(E$5,Data!$2:$2,0)))</f>
        <v>8.8578933499999998E-2</v>
      </c>
      <c r="F55" s="53"/>
      <c r="G55" s="62">
        <f>IF($A55="","",INDEX(Data!$2:$9996,ROW(G55)-4,MATCH(G$5,Data!$2:$2,0)))</f>
        <v>102.637</v>
      </c>
      <c r="H55" s="49">
        <f t="shared" si="5"/>
        <v>-8.6542483601961567E-2</v>
      </c>
      <c r="I55" s="62">
        <f>IF($A55="","",INDEX(Data!$2:$9996,ROW(I55)-4,MATCH(I$5,Data!$2:$2,0)))</f>
        <v>65.078000000000003</v>
      </c>
      <c r="J55" s="49">
        <f t="shared" si="0"/>
        <v>-0.15556593613349412</v>
      </c>
      <c r="K55" s="62">
        <f>IF($A55="","",INDEX(Data!$2:$9996,ROW(K55)-4,MATCH(K$5,Data!$2:$2,0)))</f>
        <v>85.796000000000006</v>
      </c>
      <c r="L55" s="49">
        <f t="shared" si="1"/>
        <v>-0.19965671321560827</v>
      </c>
      <c r="M55" s="49">
        <f>IF($A55="","",INDEX(Data!$2:$9996,ROW(M55)-4,MATCH(M$5,Data!$2:$2,0)))</f>
        <v>0.1196195798</v>
      </c>
      <c r="N55" s="49">
        <f t="shared" si="2"/>
        <v>-4.0009834147481174E-2</v>
      </c>
      <c r="O55" s="53"/>
      <c r="P55" s="62">
        <f>IF($A55="","",INDEX(Data!$2:$9996,ROW(P55)-4,MATCH(P$5,Data!$2:$2,0)))</f>
        <v>821.00900000000001</v>
      </c>
      <c r="Q55" s="49">
        <f>IF($A55="","",INDEX(Data!$2:$9996,ROW(Q55)-4,MATCH(Q$5,Data!$2:$2,0)))</f>
        <v>0.456941761</v>
      </c>
      <c r="R55" s="49">
        <f>IF($A55="","",INDEX(Data!$2:$9996,ROW(R55)-4,MATCH(R$5,Data!$2:$2,0)))</f>
        <v>0.22068665179999999</v>
      </c>
      <c r="S55" s="49">
        <f>IF($A55="","",INDEX(Data!$2:$9996,ROW(S55)-4,MATCH(S$5,Data!$2:$2,0)))</f>
        <v>0.2346192748</v>
      </c>
      <c r="T55" s="49">
        <f t="shared" si="6"/>
        <v>1.9819813105472581E-2</v>
      </c>
      <c r="U55" s="49">
        <f>IF($A55="","",INDEX(Data!$2:$9996,ROW(U55)-4,MATCH(U$5,Data!$2:$2,0)))</f>
        <v>2.87098005E-2</v>
      </c>
      <c r="V55" s="49">
        <f>IF($A55="","",INDEX(Data!$2:$9996,ROW(V55)-4,MATCH(V$5,Data!$2:$2,0)))</f>
        <v>2.8876762199999999E-2</v>
      </c>
      <c r="W55" s="53"/>
      <c r="X55" s="60">
        <f>IF($A55="","",INDEX(Data!$2:$9996,ROW(X55)-4,MATCH(X$5,Data!$2:$2,0)))</f>
        <v>43.411138917000002</v>
      </c>
      <c r="Y55" s="56">
        <f>IF($A55="","",INDEX(Data!$2:$9996,ROW(Y55)-4,MATCH(Y$5,Data!$2:$2,0)))</f>
        <v>63.180368842999997</v>
      </c>
      <c r="Z55" s="56">
        <f>IF($A55="","",INDEX(Data!$2:$9996,ROW(Z55)-4,MATCH(Z$5,Data!$2:$2,0)))</f>
        <v>0</v>
      </c>
      <c r="AA55" s="56">
        <f>IF($A55="","",INDEX(Data!$2:$9996,ROW(AA55)-4,MATCH(AA$5,Data!$2:$2,0)))</f>
        <v>19.769229926000001</v>
      </c>
      <c r="AB55" s="53"/>
      <c r="AC55" s="48">
        <f>IF($A55="","",INDEX(Data!$2:$9996,ROW(AC55)-4,MATCH(AC$5,Data!$2:$2,0)))</f>
        <v>0.2346192748</v>
      </c>
      <c r="AD55" s="49">
        <f>IF($A55="","",INDEX(Data!$2:$9996,ROW(AD55)-4,MATCH(AD$5,Data!$2:$2,0)))</f>
        <v>-1.3583042E-2</v>
      </c>
      <c r="AE55" s="49">
        <f>IF($A55="","",INDEX(Data!$2:$9996,ROW(AE55)-4,MATCH(AE$5,Data!$2:$2,0)))</f>
        <v>0.17309690089999999</v>
      </c>
      <c r="AF55" s="49">
        <f>IF($A55="","",INDEX(Data!$2:$9996,ROW(AF55)-4,MATCH(AF$5,Data!$2:$2,0)))</f>
        <v>0</v>
      </c>
      <c r="AG55" s="49">
        <f>IF($A55="","",INDEX(Data!$2:$9996,ROW(AG55)-4,MATCH(AG$5,Data!$2:$2,0)))</f>
        <v>-5.4162274000000003E-2</v>
      </c>
      <c r="AH55" s="49">
        <f>IF($A55="","",INDEX(Data!$2:$9996,ROW(AH55)-4,MATCH(AH$5,Data!$2:$2,0)))</f>
        <v>3.6995901999999997E-2</v>
      </c>
      <c r="AI55" s="49">
        <f>IF($A55="","",INDEX(Data!$2:$9996,ROW(AI55)-4,MATCH(AI$5,Data!$2:$2,0)))</f>
        <v>-0.12173913</v>
      </c>
      <c r="AJ55" s="49">
        <f>IF($A55="","",INDEX(Data!$2:$9996,ROW(AJ55)-4,MATCH(AJ$5,Data!$2:$2,0)))</f>
        <v>-2.1919211000000001E-2</v>
      </c>
      <c r="AK55" s="49">
        <f>IF($A55="","",INDEX(Data!$2:$9996,ROW(AK55)-4,MATCH(AK$5,Data!$2:$2,0)))</f>
        <v>0.24820231649999999</v>
      </c>
      <c r="AL55" s="49">
        <f>IF($A55="","",INDEX(Data!$2:$9996,ROW(AL55)-4,MATCH(AL$5,Data!$2:$2,0)))</f>
        <v>2.87098005E-2</v>
      </c>
      <c r="AM55" s="49">
        <f>IF($A55="","",INDEX(Data!$2:$9996,ROW(AM55)-4,MATCH(AM$5,Data!$2:$2,0)))</f>
        <v>2.8876762199999999E-2</v>
      </c>
      <c r="AN55" s="49">
        <f>IF($A55="","",INDEX(Data!$2:$9996,ROW(AN55)-4,MATCH(AN$5,Data!$2:$2,0)))</f>
        <v>0.19061575389999999</v>
      </c>
      <c r="AO55" s="53"/>
      <c r="AP55" s="49">
        <f>IF($A55="","",INDEX(Data!$2:$9996,ROW(AP55)-4,MATCH(AP$5,Data!$2:$2,0)))</f>
        <v>9.1665071000000001E-2</v>
      </c>
      <c r="AQ55" s="49">
        <f>IF($A55="","",INDEX(Data!$2:$9996,ROW(AQ55)-4,MATCH(AQ$5,Data!$2:$2,0)))</f>
        <v>0.1382221471</v>
      </c>
      <c r="AR55" s="49">
        <f>IF($A55="","",INDEX(Data!$2:$9996,ROW(AR55)-4,MATCH(AR$5,Data!$2:$2,0)))</f>
        <v>6.0042216900000001E-2</v>
      </c>
      <c r="AS55" s="49">
        <f>IF($A55="","",INDEX(Data!$2:$9996,ROW(AS55)-4,MATCH(AS$5,Data!$2:$2,0)))</f>
        <v>4.2661725999999997E-3</v>
      </c>
      <c r="AT55" s="49">
        <f>IF($A55="","",INDEX(Data!$2:$9996,ROW(AT55)-4,MATCH(AT$5,Data!$2:$2,0)))</f>
        <v>6.4592941099999995E-2</v>
      </c>
      <c r="AU55" s="53"/>
      <c r="AV55" s="49">
        <f>IF($A55="","",INDEX(Data!$2:$9996,ROW(AV55)-4,MATCH(AV$5,Data!$2:$2,0)))</f>
        <v>2.9083097299999999E-2</v>
      </c>
      <c r="AW55" s="49">
        <f>IF($A55="","",INDEX(Data!$2:$9996,ROW(AW55)-4,MATCH(AW$5,Data!$2:$2,0)))</f>
        <v>8.7830723799999996E-2</v>
      </c>
      <c r="AX55" s="49">
        <f>IF($A55="","",INDEX(Data!$2:$9996,ROW(AX55)-4,MATCH(AX$5,Data!$2:$2,0)))</f>
        <v>0.58740180880000004</v>
      </c>
      <c r="AY55" s="49">
        <f>IF($A55="","",INDEX(Data!$2:$9996,ROW(AY55)-4,MATCH(AY$5,Data!$2:$2,0)))</f>
        <v>6.0042216900000001E-2</v>
      </c>
      <c r="AZ55" s="76">
        <f>IF($A55="","",INDEX(Data!$2:$9996,ROW(AZ55)-4,MATCH(AZ$5,Data!$2:$2,0)))</f>
        <v>2.0919839966999998</v>
      </c>
    </row>
    <row r="56" spans="1:52" s="15" customFormat="1" x14ac:dyDescent="0.25">
      <c r="A56" s="22">
        <f t="shared" si="4"/>
        <v>41182</v>
      </c>
      <c r="B56" s="50">
        <f>IF($A56="","",INDEX(Data!$2:$9996,ROW(B56)-4,MATCH(B$5,Data!$2:$2,0)))</f>
        <v>78</v>
      </c>
      <c r="C56" s="51">
        <f>IF($A56="","",INDEX(Data!$2:$9996,ROW(C56)-4,MATCH(C$5,Data!$2:$2,0)))</f>
        <v>0.15219013689999999</v>
      </c>
      <c r="D56" s="52">
        <f>IF($A56="","",INDEX(Data!$2:$9996,ROW(D56)-4,MATCH(D$5,Data!$2:$2,0)))</f>
        <v>5.7056602499999998E-2</v>
      </c>
      <c r="E56" s="52">
        <f>IF($A56="","",INDEX(Data!$2:$9996,ROW(E56)-4,MATCH(E$5,Data!$2:$2,0)))</f>
        <v>9.8471986999999997E-2</v>
      </c>
      <c r="F56" s="53"/>
      <c r="G56" s="61">
        <f>IF($A56="","",INDEX(Data!$2:$9996,ROW(G56)-4,MATCH(G$5,Data!$2:$2,0)))</f>
        <v>117.5</v>
      </c>
      <c r="H56" s="52">
        <f t="shared" si="5"/>
        <v>0.14481132535050711</v>
      </c>
      <c r="I56" s="61">
        <f>IF($A56="","",INDEX(Data!$2:$9996,ROW(I56)-4,MATCH(I$5,Data!$2:$2,0)))</f>
        <v>72.778999999999996</v>
      </c>
      <c r="J56" s="52">
        <f t="shared" si="0"/>
        <v>0.11833492117151714</v>
      </c>
      <c r="K56" s="61">
        <f>IF($A56="","",INDEX(Data!$2:$9996,ROW(K56)-4,MATCH(K$5,Data!$2:$2,0)))</f>
        <v>94.802999999999997</v>
      </c>
      <c r="L56" s="52">
        <f t="shared" si="1"/>
        <v>0.10498158422304059</v>
      </c>
      <c r="M56" s="52">
        <f>IF($A56="","",INDEX(Data!$2:$9996,ROW(M56)-4,MATCH(M$5,Data!$2:$2,0)))</f>
        <v>0.12829744109999999</v>
      </c>
      <c r="N56" s="52">
        <f t="shared" si="2"/>
        <v>7.2545492255608079E-2</v>
      </c>
      <c r="O56" s="53"/>
      <c r="P56" s="61">
        <f>IF($A56="","",INDEX(Data!$2:$9996,ROW(P56)-4,MATCH(P$5,Data!$2:$2,0)))</f>
        <v>885.55650000000003</v>
      </c>
      <c r="Q56" s="52">
        <f>IF($A56="","",INDEX(Data!$2:$9996,ROW(Q56)-4,MATCH(Q$5,Data!$2:$2,0)))</f>
        <v>0.45727180769999998</v>
      </c>
      <c r="R56" s="52">
        <f>IF($A56="","",INDEX(Data!$2:$9996,ROW(R56)-4,MATCH(R$5,Data!$2:$2,0)))</f>
        <v>0.22327614500000001</v>
      </c>
      <c r="S56" s="52">
        <f>IF($A56="","",INDEX(Data!$2:$9996,ROW(S56)-4,MATCH(S$5,Data!$2:$2,0)))</f>
        <v>0.24119480900000001</v>
      </c>
      <c r="T56" s="52">
        <f t="shared" si="6"/>
        <v>7.861972280450033E-2</v>
      </c>
      <c r="U56" s="52">
        <f>IF($A56="","",INDEX(Data!$2:$9996,ROW(U56)-4,MATCH(U$5,Data!$2:$2,0)))</f>
        <v>2.7634576300000002E-2</v>
      </c>
      <c r="V56" s="52">
        <f>IF($A56="","",INDEX(Data!$2:$9996,ROW(V56)-4,MATCH(V$5,Data!$2:$2,0)))</f>
        <v>2.87805673E-2</v>
      </c>
      <c r="W56" s="53"/>
      <c r="X56" s="59">
        <f>IF($A56="","",INDEX(Data!$2:$9996,ROW(X56)-4,MATCH(X$5,Data!$2:$2,0)))</f>
        <v>44.568641272999997</v>
      </c>
      <c r="Y56" s="54">
        <f>IF($A56="","",INDEX(Data!$2:$9996,ROW(Y56)-4,MATCH(Y$5,Data!$2:$2,0)))</f>
        <v>63.740175540999999</v>
      </c>
      <c r="Z56" s="54">
        <f>IF($A56="","",INDEX(Data!$2:$9996,ROW(Z56)-4,MATCH(Z$5,Data!$2:$2,0)))</f>
        <v>0</v>
      </c>
      <c r="AA56" s="54">
        <f>IF($A56="","",INDEX(Data!$2:$9996,ROW(AA56)-4,MATCH(AA$5,Data!$2:$2,0)))</f>
        <v>19.171534267999998</v>
      </c>
      <c r="AB56" s="53"/>
      <c r="AC56" s="51">
        <f>IF($A56="","",INDEX(Data!$2:$9996,ROW(AC56)-4,MATCH(AC$5,Data!$2:$2,0)))</f>
        <v>0.24119480900000001</v>
      </c>
      <c r="AD56" s="52">
        <f>IF($A56="","",INDEX(Data!$2:$9996,ROW(AD56)-4,MATCH(AD$5,Data!$2:$2,0)))</f>
        <v>-1.3700560000000001E-2</v>
      </c>
      <c r="AE56" s="52">
        <f>IF($A56="","",INDEX(Data!$2:$9996,ROW(AE56)-4,MATCH(AE$5,Data!$2:$2,0)))</f>
        <v>0.17463061790000001</v>
      </c>
      <c r="AF56" s="52">
        <f>IF($A56="","",INDEX(Data!$2:$9996,ROW(AF56)-4,MATCH(AF$5,Data!$2:$2,0)))</f>
        <v>0</v>
      </c>
      <c r="AG56" s="52">
        <f>IF($A56="","",INDEX(Data!$2:$9996,ROW(AG56)-4,MATCH(AG$5,Data!$2:$2,0)))</f>
        <v>-5.2524751000000001E-2</v>
      </c>
      <c r="AH56" s="52">
        <f>IF($A56="","",INDEX(Data!$2:$9996,ROW(AH56)-4,MATCH(AH$5,Data!$2:$2,0)))</f>
        <v>4.3133379100000001E-2</v>
      </c>
      <c r="AI56" s="52">
        <f>IF($A56="","",INDEX(Data!$2:$9996,ROW(AI56)-4,MATCH(AI$5,Data!$2:$2,0)))</f>
        <v>-0.13292052600000001</v>
      </c>
      <c r="AJ56" s="52">
        <f>IF($A56="","",INDEX(Data!$2:$9996,ROW(AJ56)-4,MATCH(AJ$5,Data!$2:$2,0)))</f>
        <v>-2.4727163999999999E-2</v>
      </c>
      <c r="AK56" s="52">
        <f>IF($A56="","",INDEX(Data!$2:$9996,ROW(AK56)-4,MATCH(AK$5,Data!$2:$2,0)))</f>
        <v>0.25489536880000002</v>
      </c>
      <c r="AL56" s="52">
        <f>IF($A56="","",INDEX(Data!$2:$9996,ROW(AL56)-4,MATCH(AL$5,Data!$2:$2,0)))</f>
        <v>2.7634576300000002E-2</v>
      </c>
      <c r="AM56" s="52">
        <f>IF($A56="","",INDEX(Data!$2:$9996,ROW(AM56)-4,MATCH(AM$5,Data!$2:$2,0)))</f>
        <v>2.87805673E-2</v>
      </c>
      <c r="AN56" s="52">
        <f>IF($A56="","",INDEX(Data!$2:$9996,ROW(AN56)-4,MATCH(AN$5,Data!$2:$2,0)))</f>
        <v>0.19848022509999999</v>
      </c>
      <c r="AO56" s="53"/>
      <c r="AP56" s="52">
        <f>IF($A56="","",INDEX(Data!$2:$9996,ROW(AP56)-4,MATCH(AP$5,Data!$2:$2,0)))</f>
        <v>9.9823493700000002E-2</v>
      </c>
      <c r="AQ56" s="52">
        <f>IF($A56="","",INDEX(Data!$2:$9996,ROW(AQ56)-4,MATCH(AQ$5,Data!$2:$2,0)))</f>
        <v>0.15219013689999999</v>
      </c>
      <c r="AR56" s="52">
        <f>IF($A56="","",INDEX(Data!$2:$9996,ROW(AR56)-4,MATCH(AR$5,Data!$2:$2,0)))</f>
        <v>5.7056602499999998E-2</v>
      </c>
      <c r="AS56" s="52">
        <f>IF($A56="","",INDEX(Data!$2:$9996,ROW(AS56)-4,MATCH(AS$5,Data!$2:$2,0)))</f>
        <v>3.2400373E-3</v>
      </c>
      <c r="AT56" s="52">
        <f>IF($A56="","",INDEX(Data!$2:$9996,ROW(AT56)-4,MATCH(AT$5,Data!$2:$2,0)))</f>
        <v>6.2481595899999999E-2</v>
      </c>
      <c r="AU56" s="53"/>
      <c r="AV56" s="52">
        <f>IF($A56="","",INDEX(Data!$2:$9996,ROW(AV56)-4,MATCH(AV$5,Data!$2:$2,0)))</f>
        <v>2.8129498100000001E-2</v>
      </c>
      <c r="AW56" s="52">
        <f>IF($A56="","",INDEX(Data!$2:$9996,ROW(AW56)-4,MATCH(AW$5,Data!$2:$2,0)))</f>
        <v>9.3823893199999994E-2</v>
      </c>
      <c r="AX56" s="52">
        <f>IF($A56="","",INDEX(Data!$2:$9996,ROW(AX56)-4,MATCH(AX$5,Data!$2:$2,0)))</f>
        <v>0.57602882720000004</v>
      </c>
      <c r="AY56" s="52">
        <f>IF($A56="","",INDEX(Data!$2:$9996,ROW(AY56)-4,MATCH(AY$5,Data!$2:$2,0)))</f>
        <v>5.7056602499999998E-2</v>
      </c>
      <c r="AZ56" s="75">
        <f>IF($A56="","",INDEX(Data!$2:$9996,ROW(AZ56)-4,MATCH(AZ$5,Data!$2:$2,0)))</f>
        <v>2.2383526328999999</v>
      </c>
    </row>
    <row r="57" spans="1:52" x14ac:dyDescent="0.25">
      <c r="A57" s="23">
        <f t="shared" si="4"/>
        <v>41274</v>
      </c>
      <c r="B57" s="47">
        <f>IF($A57="","",INDEX(Data!$2:$9996,ROW(B57)-4,MATCH(B$5,Data!$2:$2,0)))</f>
        <v>80</v>
      </c>
      <c r="C57" s="48">
        <f>IF($A57="","",INDEX(Data!$2:$9996,ROW(C57)-4,MATCH(C$5,Data!$2:$2,0)))</f>
        <v>0.14075167429999999</v>
      </c>
      <c r="D57" s="49">
        <f>IF($A57="","",INDEX(Data!$2:$9996,ROW(D57)-4,MATCH(D$5,Data!$2:$2,0)))</f>
        <v>6.0916599799999999E-2</v>
      </c>
      <c r="E57" s="49">
        <f>IF($A57="","",INDEX(Data!$2:$9996,ROW(E57)-4,MATCH(E$5,Data!$2:$2,0)))</f>
        <v>9.4680235400000007E-2</v>
      </c>
      <c r="F57" s="53"/>
      <c r="G57" s="62">
        <f>IF($A57="","",INDEX(Data!$2:$9996,ROW(G57)-4,MATCH(G$5,Data!$2:$2,0)))</f>
        <v>146.369</v>
      </c>
      <c r="H57" s="49">
        <f t="shared" si="5"/>
        <v>0.24569361702127659</v>
      </c>
      <c r="I57" s="62">
        <f>IF($A57="","",INDEX(Data!$2:$9996,ROW(I57)-4,MATCH(I$5,Data!$2:$2,0)))</f>
        <v>75.380499999999998</v>
      </c>
      <c r="J57" s="49">
        <f t="shared" si="0"/>
        <v>3.5745201225628291E-2</v>
      </c>
      <c r="K57" s="62">
        <f>IF($A57="","",INDEX(Data!$2:$9996,ROW(K57)-4,MATCH(K$5,Data!$2:$2,0)))</f>
        <v>100.24250000000001</v>
      </c>
      <c r="L57" s="49">
        <f t="shared" si="1"/>
        <v>5.7376876259190211E-2</v>
      </c>
      <c r="M57" s="49">
        <f>IF($A57="","",INDEX(Data!$2:$9996,ROW(M57)-4,MATCH(M$5,Data!$2:$2,0)))</f>
        <v>0.1306212209</v>
      </c>
      <c r="N57" s="49">
        <f t="shared" si="2"/>
        <v>1.8112440747658907E-2</v>
      </c>
      <c r="O57" s="53"/>
      <c r="P57" s="62">
        <f>IF($A57="","",INDEX(Data!$2:$9996,ROW(P57)-4,MATCH(P$5,Data!$2:$2,0)))</f>
        <v>854.202</v>
      </c>
      <c r="Q57" s="49">
        <f>IF($A57="","",INDEX(Data!$2:$9996,ROW(Q57)-4,MATCH(Q$5,Data!$2:$2,0)))</f>
        <v>0.47170169290000002</v>
      </c>
      <c r="R57" s="49">
        <f>IF($A57="","",INDEX(Data!$2:$9996,ROW(R57)-4,MATCH(R$5,Data!$2:$2,0)))</f>
        <v>0.22129746450000001</v>
      </c>
      <c r="S57" s="49">
        <f>IF($A57="","",INDEX(Data!$2:$9996,ROW(S57)-4,MATCH(S$5,Data!$2:$2,0)))</f>
        <v>0.24461786329999999</v>
      </c>
      <c r="T57" s="49">
        <f t="shared" si="6"/>
        <v>-3.5406549440944797E-2</v>
      </c>
      <c r="U57" s="49">
        <f>IF($A57="","",INDEX(Data!$2:$9996,ROW(U57)-4,MATCH(U$5,Data!$2:$2,0)))</f>
        <v>2.81453695E-2</v>
      </c>
      <c r="V57" s="49">
        <f>IF($A57="","",INDEX(Data!$2:$9996,ROW(V57)-4,MATCH(V$5,Data!$2:$2,0)))</f>
        <v>3.00017554E-2</v>
      </c>
      <c r="W57" s="53"/>
      <c r="X57" s="55">
        <f>IF($A57="","",INDEX(Data!$2:$9996,ROW(X57)-4,MATCH(X$5,Data!$2:$2,0)))</f>
        <v>50.053963940000003</v>
      </c>
      <c r="Y57" s="56">
        <f>IF($A57="","",INDEX(Data!$2:$9996,ROW(Y57)-4,MATCH(Y$5,Data!$2:$2,0)))</f>
        <v>65.437995047000001</v>
      </c>
      <c r="Z57" s="56">
        <f>IF($A57="","",INDEX(Data!$2:$9996,ROW(Z57)-4,MATCH(Z$5,Data!$2:$2,0)))</f>
        <v>0</v>
      </c>
      <c r="AA57" s="56">
        <f>IF($A57="","",INDEX(Data!$2:$9996,ROW(AA57)-4,MATCH(AA$5,Data!$2:$2,0)))</f>
        <v>15.384031107</v>
      </c>
      <c r="AB57" s="53"/>
      <c r="AC57" s="49">
        <f>IF($A57="","",INDEX(Data!$2:$9996,ROW(AC57)-4,MATCH(AC$5,Data!$2:$2,0)))</f>
        <v>0.24461786329999999</v>
      </c>
      <c r="AD57" s="49">
        <f>IF($A57="","",INDEX(Data!$2:$9996,ROW(AD57)-4,MATCH(AD$5,Data!$2:$2,0)))</f>
        <v>-2.9632972E-2</v>
      </c>
      <c r="AE57" s="49">
        <f>IF($A57="","",INDEX(Data!$2:$9996,ROW(AE57)-4,MATCH(AE$5,Data!$2:$2,0)))</f>
        <v>0.1792821782</v>
      </c>
      <c r="AF57" s="49">
        <f>IF($A57="","",INDEX(Data!$2:$9996,ROW(AF57)-4,MATCH(AF$5,Data!$2:$2,0)))</f>
        <v>0</v>
      </c>
      <c r="AG57" s="49">
        <f>IF($A57="","",INDEX(Data!$2:$9996,ROW(AG57)-4,MATCH(AG$5,Data!$2:$2,0)))</f>
        <v>-4.2148030000000003E-2</v>
      </c>
      <c r="AH57" s="49">
        <f>IF($A57="","",INDEX(Data!$2:$9996,ROW(AH57)-4,MATCH(AH$5,Data!$2:$2,0)))</f>
        <v>4.1992368099999997E-2</v>
      </c>
      <c r="AI57" s="49">
        <f>IF($A57="","",INDEX(Data!$2:$9996,ROW(AI57)-4,MATCH(AI$5,Data!$2:$2,0)))</f>
        <v>-0.14323425300000001</v>
      </c>
      <c r="AJ57" s="49">
        <f>IF($A57="","",INDEX(Data!$2:$9996,ROW(AJ57)-4,MATCH(AJ$5,Data!$2:$2,0)))</f>
        <v>-3.7620043999999998E-2</v>
      </c>
      <c r="AK57" s="49">
        <f>IF($A57="","",INDEX(Data!$2:$9996,ROW(AK57)-4,MATCH(AK$5,Data!$2:$2,0)))</f>
        <v>0.27425083509999998</v>
      </c>
      <c r="AL57" s="49">
        <f>IF($A57="","",INDEX(Data!$2:$9996,ROW(AL57)-4,MATCH(AL$5,Data!$2:$2,0)))</f>
        <v>2.81453695E-2</v>
      </c>
      <c r="AM57" s="49">
        <f>IF($A57="","",INDEX(Data!$2:$9996,ROW(AM57)-4,MATCH(AM$5,Data!$2:$2,0)))</f>
        <v>3.00017554E-2</v>
      </c>
      <c r="AN57" s="49">
        <f>IF($A57="","",INDEX(Data!$2:$9996,ROW(AN57)-4,MATCH(AN$5,Data!$2:$2,0)))</f>
        <v>0.21610371010000001</v>
      </c>
      <c r="AO57" s="53"/>
      <c r="AP57" s="49">
        <f>IF($A57="","",INDEX(Data!$2:$9996,ROW(AP57)-4,MATCH(AP$5,Data!$2:$2,0)))</f>
        <v>9.5100569199999999E-2</v>
      </c>
      <c r="AQ57" s="49">
        <f>IF($A57="","",INDEX(Data!$2:$9996,ROW(AQ57)-4,MATCH(AQ$5,Data!$2:$2,0)))</f>
        <v>0.14075167429999999</v>
      </c>
      <c r="AR57" s="49">
        <f>IF($A57="","",INDEX(Data!$2:$9996,ROW(AR57)-4,MATCH(AR$5,Data!$2:$2,0)))</f>
        <v>6.0916599799999999E-2</v>
      </c>
      <c r="AS57" s="49">
        <f>IF($A57="","",INDEX(Data!$2:$9996,ROW(AS57)-4,MATCH(AS$5,Data!$2:$2,0)))</f>
        <v>5.7917558999999999E-3</v>
      </c>
      <c r="AT57" s="49">
        <f>IF($A57="","",INDEX(Data!$2:$9996,ROW(AT57)-4,MATCH(AT$5,Data!$2:$2,0)))</f>
        <v>7.2223665800000003E-2</v>
      </c>
      <c r="AU57" s="53"/>
      <c r="AV57" s="49">
        <f>IF($A57="","",INDEX(Data!$2:$9996,ROW(AV57)-4,MATCH(AV$5,Data!$2:$2,0)))</f>
        <v>2.4731554199999999E-2</v>
      </c>
      <c r="AW57" s="49">
        <f>IF($A57="","",INDEX(Data!$2:$9996,ROW(AW57)-4,MATCH(AW$5,Data!$2:$2,0)))</f>
        <v>0.1068994486</v>
      </c>
      <c r="AX57" s="49">
        <f>IF($A57="","",INDEX(Data!$2:$9996,ROW(AX57)-4,MATCH(AX$5,Data!$2:$2,0)))</f>
        <v>0.53179010419999995</v>
      </c>
      <c r="AY57" s="49">
        <f>IF($A57="","",INDEX(Data!$2:$9996,ROW(AY57)-4,MATCH(AY$5,Data!$2:$2,0)))</f>
        <v>6.0916599799999999E-2</v>
      </c>
      <c r="AZ57" s="76">
        <f>IF($A57="","",INDEX(Data!$2:$9996,ROW(AZ57)-4,MATCH(AZ$5,Data!$2:$2,0)))</f>
        <v>2.2769174343</v>
      </c>
    </row>
    <row r="58" spans="1:52" s="15" customFormat="1" x14ac:dyDescent="0.25">
      <c r="A58" s="22">
        <f t="shared" si="4"/>
        <v>41364</v>
      </c>
      <c r="B58" s="50">
        <f>IF($A58="","",INDEX(Data!$2:$9996,ROW(B58)-4,MATCH(B$5,Data!$2:$2,0)))</f>
        <v>78</v>
      </c>
      <c r="C58" s="51">
        <f>IF($A58="","",INDEX(Data!$2:$9996,ROW(C58)-4,MATCH(C$5,Data!$2:$2,0)))</f>
        <v>0.14050926959999999</v>
      </c>
      <c r="D58" s="52">
        <f>IF($A58="","",INDEX(Data!$2:$9996,ROW(D58)-4,MATCH(D$5,Data!$2:$2,0)))</f>
        <v>6.2840583500000005E-2</v>
      </c>
      <c r="E58" s="52">
        <f>IF($A58="","",INDEX(Data!$2:$9996,ROW(E58)-4,MATCH(E$5,Data!$2:$2,0)))</f>
        <v>9.8929066100000004E-2</v>
      </c>
      <c r="F58" s="53"/>
      <c r="G58" s="61">
        <f>IF($A58="","",INDEX(Data!$2:$9996,ROW(G58)-4,MATCH(G$5,Data!$2:$2,0)))</f>
        <v>126.3895</v>
      </c>
      <c r="H58" s="52">
        <f t="shared" si="5"/>
        <v>-0.13650089841428173</v>
      </c>
      <c r="I58" s="61">
        <f>IF($A58="","",INDEX(Data!$2:$9996,ROW(I58)-4,MATCH(I$5,Data!$2:$2,0)))</f>
        <v>66.39</v>
      </c>
      <c r="J58" s="52">
        <f t="shared" si="0"/>
        <v>-0.11926824576647803</v>
      </c>
      <c r="K58" s="61">
        <f>IF($A58="","",INDEX(Data!$2:$9996,ROW(K58)-4,MATCH(K$5,Data!$2:$2,0)))</f>
        <v>98.001999999999995</v>
      </c>
      <c r="L58" s="52">
        <f t="shared" si="1"/>
        <v>-2.2350799311669316E-2</v>
      </c>
      <c r="M58" s="52">
        <f>IF($A58="","",INDEX(Data!$2:$9996,ROW(M58)-4,MATCH(M$5,Data!$2:$2,0)))</f>
        <v>0.1171082068</v>
      </c>
      <c r="N58" s="52">
        <f t="shared" si="2"/>
        <v>-0.10345190472798588</v>
      </c>
      <c r="O58" s="53"/>
      <c r="P58" s="61">
        <f>IF($A58="","",INDEX(Data!$2:$9996,ROW(P58)-4,MATCH(P$5,Data!$2:$2,0)))</f>
        <v>852.04849999999999</v>
      </c>
      <c r="Q58" s="52">
        <f>IF($A58="","",INDEX(Data!$2:$9996,ROW(Q58)-4,MATCH(Q$5,Data!$2:$2,0)))</f>
        <v>0.46854871339999998</v>
      </c>
      <c r="R58" s="52">
        <f>IF($A58="","",INDEX(Data!$2:$9996,ROW(R58)-4,MATCH(R$5,Data!$2:$2,0)))</f>
        <v>0.2160356534</v>
      </c>
      <c r="S58" s="52">
        <f>IF($A58="","",INDEX(Data!$2:$9996,ROW(S58)-4,MATCH(S$5,Data!$2:$2,0)))</f>
        <v>0.2429580311</v>
      </c>
      <c r="T58" s="52">
        <f t="shared" si="6"/>
        <v>-2.5210664456416726E-3</v>
      </c>
      <c r="U58" s="52">
        <f>IF($A58="","",INDEX(Data!$2:$9996,ROW(U58)-4,MATCH(U$5,Data!$2:$2,0)))</f>
        <v>2.7076338599999999E-2</v>
      </c>
      <c r="V58" s="52">
        <f>IF($A58="","",INDEX(Data!$2:$9996,ROW(V58)-4,MATCH(V$5,Data!$2:$2,0)))</f>
        <v>3.2587103899999997E-2</v>
      </c>
      <c r="W58" s="53"/>
      <c r="X58" s="59">
        <f>IF($A58="","",INDEX(Data!$2:$9996,ROW(X58)-4,MATCH(X$5,Data!$2:$2,0)))</f>
        <v>40.010625359999999</v>
      </c>
      <c r="Y58" s="54">
        <f>IF($A58="","",INDEX(Data!$2:$9996,ROW(Y58)-4,MATCH(Y$5,Data!$2:$2,0)))</f>
        <v>59.537882564</v>
      </c>
      <c r="Z58" s="54">
        <f>IF($A58="","",INDEX(Data!$2:$9996,ROW(Z58)-4,MATCH(Z$5,Data!$2:$2,0)))</f>
        <v>0</v>
      </c>
      <c r="AA58" s="54">
        <f>IF($A58="","",INDEX(Data!$2:$9996,ROW(AA58)-4,MATCH(AA$5,Data!$2:$2,0)))</f>
        <v>19.527257204000001</v>
      </c>
      <c r="AB58" s="53"/>
      <c r="AC58" s="51">
        <f>IF($A58="","",INDEX(Data!$2:$9996,ROW(AC58)-4,MATCH(AC$5,Data!$2:$2,0)))</f>
        <v>0.2429580311</v>
      </c>
      <c r="AD58" s="52">
        <f>IF($A58="","",INDEX(Data!$2:$9996,ROW(AD58)-4,MATCH(AD$5,Data!$2:$2,0)))</f>
        <v>-2.0121142000000002E-2</v>
      </c>
      <c r="AE58" s="52">
        <f>IF($A58="","",INDEX(Data!$2:$9996,ROW(AE58)-4,MATCH(AE$5,Data!$2:$2,0)))</f>
        <v>0.16311748649999999</v>
      </c>
      <c r="AF58" s="52">
        <f>IF($A58="","",INDEX(Data!$2:$9996,ROW(AF58)-4,MATCH(AF$5,Data!$2:$2,0)))</f>
        <v>0</v>
      </c>
      <c r="AG58" s="52">
        <f>IF($A58="","",INDEX(Data!$2:$9996,ROW(AG58)-4,MATCH(AG$5,Data!$2:$2,0)))</f>
        <v>-5.3499335000000002E-2</v>
      </c>
      <c r="AH58" s="52">
        <f>IF($A58="","",INDEX(Data!$2:$9996,ROW(AH58)-4,MATCH(AH$5,Data!$2:$2,0)))</f>
        <v>4.5425106899999998E-2</v>
      </c>
      <c r="AI58" s="52">
        <f>IF($A58="","",INDEX(Data!$2:$9996,ROW(AI58)-4,MATCH(AI$5,Data!$2:$2,0)))</f>
        <v>-0.13308339499999999</v>
      </c>
      <c r="AJ58" s="52">
        <f>IF($A58="","",INDEX(Data!$2:$9996,ROW(AJ58)-4,MATCH(AJ$5,Data!$2:$2,0)))</f>
        <v>-3.9925619000000002E-2</v>
      </c>
      <c r="AK58" s="52">
        <f>IF($A58="","",INDEX(Data!$2:$9996,ROW(AK58)-4,MATCH(AK$5,Data!$2:$2,0)))</f>
        <v>0.26307917349999999</v>
      </c>
      <c r="AL58" s="52">
        <f>IF($A58="","",INDEX(Data!$2:$9996,ROW(AL58)-4,MATCH(AL$5,Data!$2:$2,0)))</f>
        <v>2.7076338599999999E-2</v>
      </c>
      <c r="AM58" s="52">
        <f>IF($A58="","",INDEX(Data!$2:$9996,ROW(AM58)-4,MATCH(AM$5,Data!$2:$2,0)))</f>
        <v>3.2587103899999997E-2</v>
      </c>
      <c r="AN58" s="52">
        <f>IF($A58="","",INDEX(Data!$2:$9996,ROW(AN58)-4,MATCH(AN$5,Data!$2:$2,0)))</f>
        <v>0.20341573099999999</v>
      </c>
      <c r="AO58" s="53"/>
      <c r="AP58" s="52">
        <f>IF($A58="","",INDEX(Data!$2:$9996,ROW(AP58)-4,MATCH(AP$5,Data!$2:$2,0)))</f>
        <v>8.1062473900000001E-2</v>
      </c>
      <c r="AQ58" s="52">
        <f>IF($A58="","",INDEX(Data!$2:$9996,ROW(AQ58)-4,MATCH(AQ$5,Data!$2:$2,0)))</f>
        <v>0.14050926959999999</v>
      </c>
      <c r="AR58" s="52">
        <f>IF($A58="","",INDEX(Data!$2:$9996,ROW(AR58)-4,MATCH(AR$5,Data!$2:$2,0)))</f>
        <v>6.2840583500000005E-2</v>
      </c>
      <c r="AS58" s="52">
        <f>IF($A58="","",INDEX(Data!$2:$9996,ROW(AS58)-4,MATCH(AS$5,Data!$2:$2,0)))</f>
        <v>5.2746338000000002E-3</v>
      </c>
      <c r="AT58" s="52">
        <f>IF($A58="","",INDEX(Data!$2:$9996,ROW(AT58)-4,MATCH(AT$5,Data!$2:$2,0)))</f>
        <v>7.1699521500000002E-2</v>
      </c>
      <c r="AU58" s="53"/>
      <c r="AV58" s="52">
        <f>IF($A58="","",INDEX(Data!$2:$9996,ROW(AV58)-4,MATCH(AV$5,Data!$2:$2,0)))</f>
        <v>2.4728081799999999E-2</v>
      </c>
      <c r="AW58" s="52">
        <f>IF($A58="","",INDEX(Data!$2:$9996,ROW(AW58)-4,MATCH(AW$5,Data!$2:$2,0)))</f>
        <v>9.6115140299999999E-2</v>
      </c>
      <c r="AX58" s="52">
        <f>IF($A58="","",INDEX(Data!$2:$9996,ROW(AX58)-4,MATCH(AX$5,Data!$2:$2,0)))</f>
        <v>0.55665392920000001</v>
      </c>
      <c r="AY58" s="52">
        <f>IF($A58="","",INDEX(Data!$2:$9996,ROW(AY58)-4,MATCH(AY$5,Data!$2:$2,0)))</f>
        <v>6.2840583500000005E-2</v>
      </c>
      <c r="AZ58" s="75">
        <f>IF($A58="","",INDEX(Data!$2:$9996,ROW(AZ58)-4,MATCH(AZ$5,Data!$2:$2,0)))</f>
        <v>2.2902203974000002</v>
      </c>
    </row>
    <row r="59" spans="1:52" x14ac:dyDescent="0.25">
      <c r="A59" s="23">
        <f t="shared" si="4"/>
        <v>41455</v>
      </c>
      <c r="B59" s="47">
        <f>IF($A59="","",INDEX(Data!$2:$9996,ROW(B59)-4,MATCH(B$5,Data!$2:$2,0)))</f>
        <v>77</v>
      </c>
      <c r="C59" s="48">
        <f>IF($A59="","",INDEX(Data!$2:$9996,ROW(C59)-4,MATCH(C$5,Data!$2:$2,0)))</f>
        <v>0.14231451889999999</v>
      </c>
      <c r="D59" s="49">
        <f>IF($A59="","",INDEX(Data!$2:$9996,ROW(D59)-4,MATCH(D$5,Data!$2:$2,0)))</f>
        <v>5.7315520699999997E-2</v>
      </c>
      <c r="E59" s="49">
        <f>IF($A59="","",INDEX(Data!$2:$9996,ROW(E59)-4,MATCH(E$5,Data!$2:$2,0)))</f>
        <v>9.6428741700000001E-2</v>
      </c>
      <c r="F59" s="53"/>
      <c r="G59" s="62">
        <f>IF($A59="","",INDEX(Data!$2:$9996,ROW(G59)-4,MATCH(G$5,Data!$2:$2,0)))</f>
        <v>109.536</v>
      </c>
      <c r="H59" s="49">
        <f t="shared" si="5"/>
        <v>-0.13334572887779442</v>
      </c>
      <c r="I59" s="62">
        <f>IF($A59="","",INDEX(Data!$2:$9996,ROW(I59)-4,MATCH(I$5,Data!$2:$2,0)))</f>
        <v>69.099999999999994</v>
      </c>
      <c r="J59" s="49">
        <f t="shared" si="0"/>
        <v>4.0819400512125223E-2</v>
      </c>
      <c r="K59" s="62">
        <f>IF($A59="","",INDEX(Data!$2:$9996,ROW(K59)-4,MATCH(K$5,Data!$2:$2,0)))</f>
        <v>95.064999999999998</v>
      </c>
      <c r="L59" s="49">
        <f t="shared" si="1"/>
        <v>-2.996877614742554E-2</v>
      </c>
      <c r="M59" s="49">
        <f>IF($A59="","",INDEX(Data!$2:$9996,ROW(M59)-4,MATCH(M$5,Data!$2:$2,0)))</f>
        <v>0.14620765329999999</v>
      </c>
      <c r="N59" s="49">
        <f t="shared" si="2"/>
        <v>0.24848340944795327</v>
      </c>
      <c r="O59" s="53"/>
      <c r="P59" s="62">
        <f>IF($A59="","",INDEX(Data!$2:$9996,ROW(P59)-4,MATCH(P$5,Data!$2:$2,0)))</f>
        <v>827.54399999999998</v>
      </c>
      <c r="Q59" s="49">
        <f>IF($A59="","",INDEX(Data!$2:$9996,ROW(Q59)-4,MATCH(Q$5,Data!$2:$2,0)))</f>
        <v>0.45749556070000003</v>
      </c>
      <c r="R59" s="49">
        <f>IF($A59="","",INDEX(Data!$2:$9996,ROW(R59)-4,MATCH(R$5,Data!$2:$2,0)))</f>
        <v>0.2197079207</v>
      </c>
      <c r="S59" s="49">
        <f>IF($A59="","",INDEX(Data!$2:$9996,ROW(S59)-4,MATCH(S$5,Data!$2:$2,0)))</f>
        <v>0.23228138609999999</v>
      </c>
      <c r="T59" s="49">
        <f t="shared" si="6"/>
        <v>-2.8759513102833943E-2</v>
      </c>
      <c r="U59" s="49">
        <f>IF($A59="","",INDEX(Data!$2:$9996,ROW(U59)-4,MATCH(U$5,Data!$2:$2,0)))</f>
        <v>2.86098376E-2</v>
      </c>
      <c r="V59" s="49">
        <f>IF($A59="","",INDEX(Data!$2:$9996,ROW(V59)-4,MATCH(V$5,Data!$2:$2,0)))</f>
        <v>3.1744732099999999E-2</v>
      </c>
      <c r="W59" s="53"/>
      <c r="X59" s="60">
        <f>IF($A59="","",INDEX(Data!$2:$9996,ROW(X59)-4,MATCH(X$5,Data!$2:$2,0)))</f>
        <v>48.711150115999999</v>
      </c>
      <c r="Y59" s="56">
        <f>IF($A59="","",INDEX(Data!$2:$9996,ROW(Y59)-4,MATCH(Y$5,Data!$2:$2,0)))</f>
        <v>68.036300182000005</v>
      </c>
      <c r="Z59" s="56">
        <f>IF($A59="","",INDEX(Data!$2:$9996,ROW(Z59)-4,MATCH(Z$5,Data!$2:$2,0)))</f>
        <v>0</v>
      </c>
      <c r="AA59" s="56">
        <f>IF($A59="","",INDEX(Data!$2:$9996,ROW(AA59)-4,MATCH(AA$5,Data!$2:$2,0)))</f>
        <v>19.325150065999999</v>
      </c>
      <c r="AB59" s="53"/>
      <c r="AC59" s="48">
        <f>IF($A59="","",INDEX(Data!$2:$9996,ROW(AC59)-4,MATCH(AC$5,Data!$2:$2,0)))</f>
        <v>0.23228138609999999</v>
      </c>
      <c r="AD59" s="49">
        <f>IF($A59="","",INDEX(Data!$2:$9996,ROW(AD59)-4,MATCH(AD$5,Data!$2:$2,0)))</f>
        <v>-1.2507618999999999E-2</v>
      </c>
      <c r="AE59" s="49">
        <f>IF($A59="","",INDEX(Data!$2:$9996,ROW(AE59)-4,MATCH(AE$5,Data!$2:$2,0)))</f>
        <v>0.1864008224</v>
      </c>
      <c r="AF59" s="49">
        <f>IF($A59="","",INDEX(Data!$2:$9996,ROW(AF59)-4,MATCH(AF$5,Data!$2:$2,0)))</f>
        <v>0</v>
      </c>
      <c r="AG59" s="49">
        <f>IF($A59="","",INDEX(Data!$2:$9996,ROW(AG59)-4,MATCH(AG$5,Data!$2:$2,0)))</f>
        <v>-5.2945617E-2</v>
      </c>
      <c r="AH59" s="49">
        <f>IF($A59="","",INDEX(Data!$2:$9996,ROW(AH59)-4,MATCH(AH$5,Data!$2:$2,0)))</f>
        <v>4.3698977799999997E-2</v>
      </c>
      <c r="AI59" s="49">
        <f>IF($A59="","",INDEX(Data!$2:$9996,ROW(AI59)-4,MATCH(AI$5,Data!$2:$2,0)))</f>
        <v>-0.13961015099999999</v>
      </c>
      <c r="AJ59" s="49">
        <f>IF($A59="","",INDEX(Data!$2:$9996,ROW(AJ59)-4,MATCH(AJ$5,Data!$2:$2,0)))</f>
        <v>-3.3137648999999998E-2</v>
      </c>
      <c r="AK59" s="49">
        <f>IF($A59="","",INDEX(Data!$2:$9996,ROW(AK59)-4,MATCH(AK$5,Data!$2:$2,0)))</f>
        <v>0.2447890053</v>
      </c>
      <c r="AL59" s="49">
        <f>IF($A59="","",INDEX(Data!$2:$9996,ROW(AL59)-4,MATCH(AL$5,Data!$2:$2,0)))</f>
        <v>2.86098376E-2</v>
      </c>
      <c r="AM59" s="49">
        <f>IF($A59="","",INDEX(Data!$2:$9996,ROW(AM59)-4,MATCH(AM$5,Data!$2:$2,0)))</f>
        <v>3.1744732099999999E-2</v>
      </c>
      <c r="AN59" s="49">
        <f>IF($A59="","",INDEX(Data!$2:$9996,ROW(AN59)-4,MATCH(AN$5,Data!$2:$2,0)))</f>
        <v>0.18443443549999999</v>
      </c>
      <c r="AO59" s="53"/>
      <c r="AP59" s="49">
        <f>IF($A59="","",INDEX(Data!$2:$9996,ROW(AP59)-4,MATCH(AP$5,Data!$2:$2,0)))</f>
        <v>8.7435031299999993E-2</v>
      </c>
      <c r="AQ59" s="49">
        <f>IF($A59="","",INDEX(Data!$2:$9996,ROW(AQ59)-4,MATCH(AQ$5,Data!$2:$2,0)))</f>
        <v>0.14231451889999999</v>
      </c>
      <c r="AR59" s="49">
        <f>IF($A59="","",INDEX(Data!$2:$9996,ROW(AR59)-4,MATCH(AR$5,Data!$2:$2,0)))</f>
        <v>5.7315520699999997E-2</v>
      </c>
      <c r="AS59" s="49">
        <f>IF($A59="","",INDEX(Data!$2:$9996,ROW(AS59)-4,MATCH(AS$5,Data!$2:$2,0)))</f>
        <v>6.7940924E-3</v>
      </c>
      <c r="AT59" s="49">
        <f>IF($A59="","",INDEX(Data!$2:$9996,ROW(AT59)-4,MATCH(AT$5,Data!$2:$2,0)))</f>
        <v>7.8107703900000006E-2</v>
      </c>
      <c r="AU59" s="53"/>
      <c r="AV59" s="49">
        <f>IF($A59="","",INDEX(Data!$2:$9996,ROW(AV59)-4,MATCH(AV$5,Data!$2:$2,0)))</f>
        <v>2.0355484699999999E-2</v>
      </c>
      <c r="AW59" s="49">
        <f>IF($A59="","",INDEX(Data!$2:$9996,ROW(AW59)-4,MATCH(AW$5,Data!$2:$2,0)))</f>
        <v>9.62733318E-2</v>
      </c>
      <c r="AX59" s="49">
        <f>IF($A59="","",INDEX(Data!$2:$9996,ROW(AX59)-4,MATCH(AX$5,Data!$2:$2,0)))</f>
        <v>0.55244958300000002</v>
      </c>
      <c r="AY59" s="49">
        <f>IF($A59="","",INDEX(Data!$2:$9996,ROW(AY59)-4,MATCH(AY$5,Data!$2:$2,0)))</f>
        <v>5.7315520699999997E-2</v>
      </c>
      <c r="AZ59" s="76">
        <f>IF($A59="","",INDEX(Data!$2:$9996,ROW(AZ59)-4,MATCH(AZ$5,Data!$2:$2,0)))</f>
        <v>2.3731583408999999</v>
      </c>
    </row>
    <row r="60" spans="1:52" s="15" customFormat="1" x14ac:dyDescent="0.25">
      <c r="A60" s="22">
        <f t="shared" si="4"/>
        <v>41547</v>
      </c>
      <c r="B60" s="50">
        <f>IF($A60="","",INDEX(Data!$2:$9996,ROW(B60)-4,MATCH(B$5,Data!$2:$2,0)))</f>
        <v>76</v>
      </c>
      <c r="C60" s="51">
        <f>IF($A60="","",INDEX(Data!$2:$9996,ROW(C60)-4,MATCH(C$5,Data!$2:$2,0)))</f>
        <v>0.13364672650000001</v>
      </c>
      <c r="D60" s="52">
        <f>IF($A60="","",INDEX(Data!$2:$9996,ROW(D60)-4,MATCH(D$5,Data!$2:$2,0)))</f>
        <v>5.4615010899999997E-2</v>
      </c>
      <c r="E60" s="52">
        <f>IF($A60="","",INDEX(Data!$2:$9996,ROW(E60)-4,MATCH(E$5,Data!$2:$2,0)))</f>
        <v>9.2078291500000006E-2</v>
      </c>
      <c r="F60" s="53"/>
      <c r="G60" s="61">
        <f>IF($A60="","",INDEX(Data!$2:$9996,ROW(G60)-4,MATCH(G$5,Data!$2:$2,0)))</f>
        <v>121.274</v>
      </c>
      <c r="H60" s="52">
        <f t="shared" si="5"/>
        <v>0.10716111598013438</v>
      </c>
      <c r="I60" s="61">
        <f>IF($A60="","",INDEX(Data!$2:$9996,ROW(I60)-4,MATCH(I$5,Data!$2:$2,0)))</f>
        <v>66.267499999999998</v>
      </c>
      <c r="J60" s="52">
        <f t="shared" si="0"/>
        <v>-4.0991316931982581E-2</v>
      </c>
      <c r="K60" s="61">
        <f>IF($A60="","",INDEX(Data!$2:$9996,ROW(K60)-4,MATCH(K$5,Data!$2:$2,0)))</f>
        <v>105.46899999999999</v>
      </c>
      <c r="L60" s="52">
        <f t="shared" si="1"/>
        <v>0.10944090885183819</v>
      </c>
      <c r="M60" s="52">
        <f>IF($A60="","",INDEX(Data!$2:$9996,ROW(M60)-4,MATCH(M$5,Data!$2:$2,0)))</f>
        <v>0.15224309050000001</v>
      </c>
      <c r="N60" s="52">
        <f t="shared" si="2"/>
        <v>4.1279899265027196E-2</v>
      </c>
      <c r="O60" s="53"/>
      <c r="P60" s="61">
        <f>IF($A60="","",INDEX(Data!$2:$9996,ROW(P60)-4,MATCH(P$5,Data!$2:$2,0)))</f>
        <v>846.20650000000001</v>
      </c>
      <c r="Q60" s="52">
        <f>IF($A60="","",INDEX(Data!$2:$9996,ROW(Q60)-4,MATCH(Q$5,Data!$2:$2,0)))</f>
        <v>0.42495359389999998</v>
      </c>
      <c r="R60" s="52">
        <f>IF($A60="","",INDEX(Data!$2:$9996,ROW(R60)-4,MATCH(R$5,Data!$2:$2,0)))</f>
        <v>0.21347342280000001</v>
      </c>
      <c r="S60" s="52">
        <f>IF($A60="","",INDEX(Data!$2:$9996,ROW(S60)-4,MATCH(S$5,Data!$2:$2,0)))</f>
        <v>0.22349939699999999</v>
      </c>
      <c r="T60" s="52">
        <f t="shared" si="6"/>
        <v>2.2551670968552758E-2</v>
      </c>
      <c r="U60" s="52">
        <f>IF($A60="","",INDEX(Data!$2:$9996,ROW(U60)-4,MATCH(U$5,Data!$2:$2,0)))</f>
        <v>2.2969538899999999E-2</v>
      </c>
      <c r="V60" s="52">
        <f>IF($A60="","",INDEX(Data!$2:$9996,ROW(V60)-4,MATCH(V$5,Data!$2:$2,0)))</f>
        <v>3.1958740700000002E-2</v>
      </c>
      <c r="W60" s="53"/>
      <c r="X60" s="59">
        <f>IF($A60="","",INDEX(Data!$2:$9996,ROW(X60)-4,MATCH(X$5,Data!$2:$2,0)))</f>
        <v>50.817072140000001</v>
      </c>
      <c r="Y60" s="54">
        <f>IF($A60="","",INDEX(Data!$2:$9996,ROW(Y60)-4,MATCH(Y$5,Data!$2:$2,0)))</f>
        <v>69.673725175000001</v>
      </c>
      <c r="Z60" s="54">
        <f>IF($A60="","",INDEX(Data!$2:$9996,ROW(Z60)-4,MATCH(Z$5,Data!$2:$2,0)))</f>
        <v>0</v>
      </c>
      <c r="AA60" s="54">
        <f>IF($A60="","",INDEX(Data!$2:$9996,ROW(AA60)-4,MATCH(AA$5,Data!$2:$2,0)))</f>
        <v>18.856653035000001</v>
      </c>
      <c r="AB60" s="53"/>
      <c r="AC60" s="51">
        <f>IF($A60="","",INDEX(Data!$2:$9996,ROW(AC60)-4,MATCH(AC$5,Data!$2:$2,0)))</f>
        <v>0.22349939699999999</v>
      </c>
      <c r="AD60" s="52">
        <f>IF($A60="","",INDEX(Data!$2:$9996,ROW(AD60)-4,MATCH(AD$5,Data!$2:$2,0)))</f>
        <v>-1.3900169E-2</v>
      </c>
      <c r="AE60" s="52">
        <f>IF($A60="","",INDEX(Data!$2:$9996,ROW(AE60)-4,MATCH(AE$5,Data!$2:$2,0)))</f>
        <v>0.19088691830000001</v>
      </c>
      <c r="AF60" s="52">
        <f>IF($A60="","",INDEX(Data!$2:$9996,ROW(AF60)-4,MATCH(AF$5,Data!$2:$2,0)))</f>
        <v>0</v>
      </c>
      <c r="AG60" s="52">
        <f>IF($A60="","",INDEX(Data!$2:$9996,ROW(AG60)-4,MATCH(AG$5,Data!$2:$2,0)))</f>
        <v>-5.1662063000000001E-2</v>
      </c>
      <c r="AH60" s="52">
        <f>IF($A60="","",INDEX(Data!$2:$9996,ROW(AH60)-4,MATCH(AH$5,Data!$2:$2,0)))</f>
        <v>5.1530944600000003E-2</v>
      </c>
      <c r="AI60" s="52">
        <f>IF($A60="","",INDEX(Data!$2:$9996,ROW(AI60)-4,MATCH(AI$5,Data!$2:$2,0)))</f>
        <v>-0.153167626</v>
      </c>
      <c r="AJ60" s="52">
        <f>IF($A60="","",INDEX(Data!$2:$9996,ROW(AJ60)-4,MATCH(AJ$5,Data!$2:$2,0)))</f>
        <v>-3.2680868000000002E-2</v>
      </c>
      <c r="AK60" s="52">
        <f>IF($A60="","",INDEX(Data!$2:$9996,ROW(AK60)-4,MATCH(AK$5,Data!$2:$2,0)))</f>
        <v>0.23739956579999999</v>
      </c>
      <c r="AL60" s="52">
        <f>IF($A60="","",INDEX(Data!$2:$9996,ROW(AL60)-4,MATCH(AL$5,Data!$2:$2,0)))</f>
        <v>2.2969538899999999E-2</v>
      </c>
      <c r="AM60" s="52">
        <f>IF($A60="","",INDEX(Data!$2:$9996,ROW(AM60)-4,MATCH(AM$5,Data!$2:$2,0)))</f>
        <v>3.1958740700000002E-2</v>
      </c>
      <c r="AN60" s="52">
        <f>IF($A60="","",INDEX(Data!$2:$9996,ROW(AN60)-4,MATCH(AN$5,Data!$2:$2,0)))</f>
        <v>0.1824712862</v>
      </c>
      <c r="AO60" s="53"/>
      <c r="AP60" s="52">
        <f>IF($A60="","",INDEX(Data!$2:$9996,ROW(AP60)-4,MATCH(AP$5,Data!$2:$2,0)))</f>
        <v>7.9817173599999999E-2</v>
      </c>
      <c r="AQ60" s="52">
        <f>IF($A60="","",INDEX(Data!$2:$9996,ROW(AQ60)-4,MATCH(AQ$5,Data!$2:$2,0)))</f>
        <v>0.13364672650000001</v>
      </c>
      <c r="AR60" s="52">
        <f>IF($A60="","",INDEX(Data!$2:$9996,ROW(AR60)-4,MATCH(AR$5,Data!$2:$2,0)))</f>
        <v>5.4615010899999997E-2</v>
      </c>
      <c r="AS60" s="52">
        <f>IF($A60="","",INDEX(Data!$2:$9996,ROW(AS60)-4,MATCH(AS$5,Data!$2:$2,0)))</f>
        <v>4.5554170999999996E-3</v>
      </c>
      <c r="AT60" s="52">
        <f>IF($A60="","",INDEX(Data!$2:$9996,ROW(AT60)-4,MATCH(AT$5,Data!$2:$2,0)))</f>
        <v>7.4341996199999996E-2</v>
      </c>
      <c r="AU60" s="53"/>
      <c r="AV60" s="52">
        <f>IF($A60="","",INDEX(Data!$2:$9996,ROW(AV60)-4,MATCH(AV$5,Data!$2:$2,0)))</f>
        <v>2.0676909600000001E-2</v>
      </c>
      <c r="AW60" s="52">
        <f>IF($A60="","",INDEX(Data!$2:$9996,ROW(AW60)-4,MATCH(AW$5,Data!$2:$2,0)))</f>
        <v>8.8923549800000001E-2</v>
      </c>
      <c r="AX60" s="52">
        <f>IF($A60="","",INDEX(Data!$2:$9996,ROW(AX60)-4,MATCH(AX$5,Data!$2:$2,0)))</f>
        <v>0.5501749386</v>
      </c>
      <c r="AY60" s="52">
        <f>IF($A60="","",INDEX(Data!$2:$9996,ROW(AY60)-4,MATCH(AY$5,Data!$2:$2,0)))</f>
        <v>5.4615010899999997E-2</v>
      </c>
      <c r="AZ60" s="75">
        <f>IF($A60="","",INDEX(Data!$2:$9996,ROW(AZ60)-4,MATCH(AZ$5,Data!$2:$2,0)))</f>
        <v>2.5054206444</v>
      </c>
    </row>
    <row r="61" spans="1:52" x14ac:dyDescent="0.25">
      <c r="A61" s="23">
        <f t="shared" si="4"/>
        <v>41639</v>
      </c>
      <c r="B61" s="47">
        <f>IF($A61="","",INDEX(Data!$2:$9996,ROW(B61)-4,MATCH(B$5,Data!$2:$2,0)))</f>
        <v>78</v>
      </c>
      <c r="C61" s="48">
        <f>IF($A61="","",INDEX(Data!$2:$9996,ROW(C61)-4,MATCH(C$5,Data!$2:$2,0)))</f>
        <v>0.116861857</v>
      </c>
      <c r="D61" s="49">
        <f>IF($A61="","",INDEX(Data!$2:$9996,ROW(D61)-4,MATCH(D$5,Data!$2:$2,0)))</f>
        <v>4.3088609E-2</v>
      </c>
      <c r="E61" s="49">
        <f>IF($A61="","",INDEX(Data!$2:$9996,ROW(E61)-4,MATCH(E$5,Data!$2:$2,0)))</f>
        <v>7.4750397999999996E-2</v>
      </c>
      <c r="F61" s="53"/>
      <c r="G61" s="62">
        <f>IF($A61="","",INDEX(Data!$2:$9996,ROW(G61)-4,MATCH(G$5,Data!$2:$2,0)))</f>
        <v>67.069000000000003</v>
      </c>
      <c r="H61" s="49">
        <f t="shared" si="5"/>
        <v>-0.44696307535003377</v>
      </c>
      <c r="I61" s="62">
        <f>IF($A61="","",INDEX(Data!$2:$9996,ROW(I61)-4,MATCH(I$5,Data!$2:$2,0)))</f>
        <v>43.835000000000001</v>
      </c>
      <c r="J61" s="49">
        <f t="shared" si="0"/>
        <v>-0.33851435469875879</v>
      </c>
      <c r="K61" s="62">
        <f>IF($A61="","",INDEX(Data!$2:$9996,ROW(K61)-4,MATCH(K$5,Data!$2:$2,0)))</f>
        <v>119.571</v>
      </c>
      <c r="L61" s="49">
        <f t="shared" si="1"/>
        <v>0.13370753491547283</v>
      </c>
      <c r="M61" s="49">
        <f>IF($A61="","",INDEX(Data!$2:$9996,ROW(M61)-4,MATCH(M$5,Data!$2:$2,0)))</f>
        <v>0.1585875138</v>
      </c>
      <c r="N61" s="49">
        <f t="shared" si="2"/>
        <v>4.1672980226317623E-2</v>
      </c>
      <c r="O61" s="53"/>
      <c r="P61" s="62">
        <f>IF($A61="","",INDEX(Data!$2:$9996,ROW(P61)-4,MATCH(P$5,Data!$2:$2,0)))</f>
        <v>929.12049999999999</v>
      </c>
      <c r="Q61" s="49">
        <f>IF($A61="","",INDEX(Data!$2:$9996,ROW(Q61)-4,MATCH(Q$5,Data!$2:$2,0)))</f>
        <v>0.43859052469999998</v>
      </c>
      <c r="R61" s="49">
        <f>IF($A61="","",INDEX(Data!$2:$9996,ROW(R61)-4,MATCH(R$5,Data!$2:$2,0)))</f>
        <v>0.21797287100000001</v>
      </c>
      <c r="S61" s="49">
        <f>IF($A61="","",INDEX(Data!$2:$9996,ROW(S61)-4,MATCH(S$5,Data!$2:$2,0)))</f>
        <v>0.21813741510000001</v>
      </c>
      <c r="T61" s="49">
        <f t="shared" si="6"/>
        <v>9.7983175501488093E-2</v>
      </c>
      <c r="U61" s="49">
        <f>IF($A61="","",INDEX(Data!$2:$9996,ROW(U61)-4,MATCH(U$5,Data!$2:$2,0)))</f>
        <v>1.57431271E-2</v>
      </c>
      <c r="V61" s="49">
        <f>IF($A61="","",INDEX(Data!$2:$9996,ROW(V61)-4,MATCH(V$5,Data!$2:$2,0)))</f>
        <v>2.7958844300000001E-2</v>
      </c>
      <c r="W61" s="53"/>
      <c r="X61" s="55">
        <f>IF($A61="","",INDEX(Data!$2:$9996,ROW(X61)-4,MATCH(X$5,Data!$2:$2,0)))</f>
        <v>51.710471738999999</v>
      </c>
      <c r="Y61" s="56">
        <f>IF($A61="","",INDEX(Data!$2:$9996,ROW(Y61)-4,MATCH(Y$5,Data!$2:$2,0)))</f>
        <v>69.013926263000002</v>
      </c>
      <c r="Z61" s="56">
        <f>IF($A61="","",INDEX(Data!$2:$9996,ROW(Z61)-4,MATCH(Z$5,Data!$2:$2,0)))</f>
        <v>0.1462412981</v>
      </c>
      <c r="AA61" s="56">
        <f>IF($A61="","",INDEX(Data!$2:$9996,ROW(AA61)-4,MATCH(AA$5,Data!$2:$2,0)))</f>
        <v>17.449695821999999</v>
      </c>
      <c r="AB61" s="53"/>
      <c r="AC61" s="49">
        <f>IF($A61="","",INDEX(Data!$2:$9996,ROW(AC61)-4,MATCH(AC$5,Data!$2:$2,0)))</f>
        <v>0.21813741510000001</v>
      </c>
      <c r="AD61" s="49">
        <f>IF($A61="","",INDEX(Data!$2:$9996,ROW(AD61)-4,MATCH(AD$5,Data!$2:$2,0)))</f>
        <v>5.8560612000000001E-3</v>
      </c>
      <c r="AE61" s="49">
        <f>IF($A61="","",INDEX(Data!$2:$9996,ROW(AE61)-4,MATCH(AE$5,Data!$2:$2,0)))</f>
        <v>0.18907925</v>
      </c>
      <c r="AF61" s="49">
        <f>IF($A61="","",INDEX(Data!$2:$9996,ROW(AF61)-4,MATCH(AF$5,Data!$2:$2,0)))</f>
        <v>4.006611E-4</v>
      </c>
      <c r="AG61" s="49">
        <f>IF($A61="","",INDEX(Data!$2:$9996,ROW(AG61)-4,MATCH(AG$5,Data!$2:$2,0)))</f>
        <v>-4.7807386E-2</v>
      </c>
      <c r="AH61" s="49">
        <f>IF($A61="","",INDEX(Data!$2:$9996,ROW(AH61)-4,MATCH(AH$5,Data!$2:$2,0)))</f>
        <v>4.9389132500000002E-2</v>
      </c>
      <c r="AI61" s="49">
        <f>IF($A61="","",INDEX(Data!$2:$9996,ROW(AI61)-4,MATCH(AI$5,Data!$2:$2,0)))</f>
        <v>-0.165954662</v>
      </c>
      <c r="AJ61" s="49">
        <f>IF($A61="","",INDEX(Data!$2:$9996,ROW(AJ61)-4,MATCH(AJ$5,Data!$2:$2,0)))</f>
        <v>-3.3752820000000003E-2</v>
      </c>
      <c r="AK61" s="49">
        <f>IF($A61="","",INDEX(Data!$2:$9996,ROW(AK61)-4,MATCH(AK$5,Data!$2:$2,0)))</f>
        <v>0.21228135400000001</v>
      </c>
      <c r="AL61" s="49">
        <f>IF($A61="","",INDEX(Data!$2:$9996,ROW(AL61)-4,MATCH(AL$5,Data!$2:$2,0)))</f>
        <v>1.57431271E-2</v>
      </c>
      <c r="AM61" s="49">
        <f>IF($A61="","",INDEX(Data!$2:$9996,ROW(AM61)-4,MATCH(AM$5,Data!$2:$2,0)))</f>
        <v>2.7958844300000001E-2</v>
      </c>
      <c r="AN61" s="49">
        <f>IF($A61="","",INDEX(Data!$2:$9996,ROW(AN61)-4,MATCH(AN$5,Data!$2:$2,0)))</f>
        <v>0.16857938259999999</v>
      </c>
      <c r="AO61" s="53"/>
      <c r="AP61" s="49">
        <f>IF($A61="","",INDEX(Data!$2:$9996,ROW(AP61)-4,MATCH(AP$5,Data!$2:$2,0)))</f>
        <v>7.3967907900000004E-2</v>
      </c>
      <c r="AQ61" s="49">
        <f>IF($A61="","",INDEX(Data!$2:$9996,ROW(AQ61)-4,MATCH(AQ$5,Data!$2:$2,0)))</f>
        <v>0.116861857</v>
      </c>
      <c r="AR61" s="49">
        <f>IF($A61="","",INDEX(Data!$2:$9996,ROW(AR61)-4,MATCH(AR$5,Data!$2:$2,0)))</f>
        <v>4.3088609E-2</v>
      </c>
      <c r="AS61" s="49">
        <f>IF($A61="","",INDEX(Data!$2:$9996,ROW(AS61)-4,MATCH(AS$5,Data!$2:$2,0)))</f>
        <v>5.7227362E-3</v>
      </c>
      <c r="AT61" s="49">
        <f>IF($A61="","",INDEX(Data!$2:$9996,ROW(AT61)-4,MATCH(AT$5,Data!$2:$2,0)))</f>
        <v>5.8904109599999997E-2</v>
      </c>
      <c r="AU61" s="53"/>
      <c r="AV61" s="49">
        <f>IF($A61="","",INDEX(Data!$2:$9996,ROW(AV61)-4,MATCH(AV$5,Data!$2:$2,0)))</f>
        <v>1.50049921E-2</v>
      </c>
      <c r="AW61" s="49">
        <f>IF($A61="","",INDEX(Data!$2:$9996,ROW(AW61)-4,MATCH(AW$5,Data!$2:$2,0)))</f>
        <v>8.3047225399999994E-2</v>
      </c>
      <c r="AX61" s="49">
        <f>IF($A61="","",INDEX(Data!$2:$9996,ROW(AX61)-4,MATCH(AX$5,Data!$2:$2,0)))</f>
        <v>0.55256061349999996</v>
      </c>
      <c r="AY61" s="49">
        <f>IF($A61="","",INDEX(Data!$2:$9996,ROW(AY61)-4,MATCH(AY$5,Data!$2:$2,0)))</f>
        <v>4.3088609E-2</v>
      </c>
      <c r="AZ61" s="76">
        <f>IF($A61="","",INDEX(Data!$2:$9996,ROW(AZ61)-4,MATCH(AZ$5,Data!$2:$2,0)))</f>
        <v>2.2471434445999998</v>
      </c>
    </row>
    <row r="62" spans="1:52" s="15" customFormat="1" x14ac:dyDescent="0.25">
      <c r="A62" s="22">
        <f t="shared" si="4"/>
        <v>41729</v>
      </c>
      <c r="B62" s="50">
        <f>IF($A62="","",INDEX(Data!$2:$9996,ROW(B62)-4,MATCH(B$5,Data!$2:$2,0)))</f>
        <v>77</v>
      </c>
      <c r="C62" s="51">
        <f>IF($A62="","",INDEX(Data!$2:$9996,ROW(C62)-4,MATCH(C$5,Data!$2:$2,0)))</f>
        <v>0.1201709212</v>
      </c>
      <c r="D62" s="52">
        <f>IF($A62="","",INDEX(Data!$2:$9996,ROW(D62)-4,MATCH(D$5,Data!$2:$2,0)))</f>
        <v>4.8505151199999999E-2</v>
      </c>
      <c r="E62" s="52">
        <f>IF($A62="","",INDEX(Data!$2:$9996,ROW(E62)-4,MATCH(E$5,Data!$2:$2,0)))</f>
        <v>8.4320071100000005E-2</v>
      </c>
      <c r="F62" s="53"/>
      <c r="G62" s="61">
        <f>IF($A62="","",INDEX(Data!$2:$9996,ROW(G62)-4,MATCH(G$5,Data!$2:$2,0)))</f>
        <v>81.632000000000005</v>
      </c>
      <c r="H62" s="52">
        <f t="shared" si="5"/>
        <v>0.21713459273285723</v>
      </c>
      <c r="I62" s="61">
        <f>IF($A62="","",INDEX(Data!$2:$9996,ROW(I62)-4,MATCH(I$5,Data!$2:$2,0)))</f>
        <v>56.064</v>
      </c>
      <c r="J62" s="52">
        <f t="shared" si="0"/>
        <v>0.27897798562792286</v>
      </c>
      <c r="K62" s="61">
        <f>IF($A62="","",INDEX(Data!$2:$9996,ROW(K62)-4,MATCH(K$5,Data!$2:$2,0)))</f>
        <v>96.358999999999995</v>
      </c>
      <c r="L62" s="52">
        <f t="shared" si="1"/>
        <v>-0.19412733856871653</v>
      </c>
      <c r="M62" s="52">
        <f>IF($A62="","",INDEX(Data!$2:$9996,ROW(M62)-4,MATCH(M$5,Data!$2:$2,0)))</f>
        <v>0.13414125830000001</v>
      </c>
      <c r="N62" s="52">
        <f t="shared" si="2"/>
        <v>-0.15414993850543601</v>
      </c>
      <c r="O62" s="53"/>
      <c r="P62" s="61">
        <f>IF($A62="","",INDEX(Data!$2:$9996,ROW(P62)-4,MATCH(P$5,Data!$2:$2,0)))</f>
        <v>823.06299999999999</v>
      </c>
      <c r="Q62" s="52">
        <f>IF($A62="","",INDEX(Data!$2:$9996,ROW(Q62)-4,MATCH(Q$5,Data!$2:$2,0)))</f>
        <v>0.43698868369999999</v>
      </c>
      <c r="R62" s="52">
        <f>IF($A62="","",INDEX(Data!$2:$9996,ROW(R62)-4,MATCH(R$5,Data!$2:$2,0)))</f>
        <v>0.21886094950000001</v>
      </c>
      <c r="S62" s="52">
        <f>IF($A62="","",INDEX(Data!$2:$9996,ROW(S62)-4,MATCH(S$5,Data!$2:$2,0)))</f>
        <v>0.21299195870000001</v>
      </c>
      <c r="T62" s="52">
        <f t="shared" si="6"/>
        <v>-0.11414827247918866</v>
      </c>
      <c r="U62" s="52">
        <f>IF($A62="","",INDEX(Data!$2:$9996,ROW(U62)-4,MATCH(U$5,Data!$2:$2,0)))</f>
        <v>1.9729663500000001E-2</v>
      </c>
      <c r="V62" s="52">
        <f>IF($A62="","",INDEX(Data!$2:$9996,ROW(V62)-4,MATCH(V$5,Data!$2:$2,0)))</f>
        <v>2.7491040099999999E-2</v>
      </c>
      <c r="W62" s="53"/>
      <c r="X62" s="59">
        <f>IF($A62="","",INDEX(Data!$2:$9996,ROW(X62)-4,MATCH(X$5,Data!$2:$2,0)))</f>
        <v>41.989396509999999</v>
      </c>
      <c r="Y62" s="54">
        <f>IF($A62="","",INDEX(Data!$2:$9996,ROW(Y62)-4,MATCH(Y$5,Data!$2:$2,0)))</f>
        <v>61.833759536000002</v>
      </c>
      <c r="Z62" s="54">
        <f>IF($A62="","",INDEX(Data!$2:$9996,ROW(Z62)-4,MATCH(Z$5,Data!$2:$2,0)))</f>
        <v>0</v>
      </c>
      <c r="AA62" s="54">
        <f>IF($A62="","",INDEX(Data!$2:$9996,ROW(AA62)-4,MATCH(AA$5,Data!$2:$2,0)))</f>
        <v>19.844363026</v>
      </c>
      <c r="AB62" s="53"/>
      <c r="AC62" s="51">
        <f>IF($A62="","",INDEX(Data!$2:$9996,ROW(AC62)-4,MATCH(AC$5,Data!$2:$2,0)))</f>
        <v>0.21299195870000001</v>
      </c>
      <c r="AD62" s="52">
        <f>IF($A62="","",INDEX(Data!$2:$9996,ROW(AD62)-4,MATCH(AD$5,Data!$2:$2,0)))</f>
        <v>-3.7127026E-2</v>
      </c>
      <c r="AE62" s="52">
        <f>IF($A62="","",INDEX(Data!$2:$9996,ROW(AE62)-4,MATCH(AE$5,Data!$2:$2,0)))</f>
        <v>0.16940756039999999</v>
      </c>
      <c r="AF62" s="52">
        <f>IF($A62="","",INDEX(Data!$2:$9996,ROW(AF62)-4,MATCH(AF$5,Data!$2:$2,0)))</f>
        <v>0</v>
      </c>
      <c r="AG62" s="52">
        <f>IF($A62="","",INDEX(Data!$2:$9996,ROW(AG62)-4,MATCH(AG$5,Data!$2:$2,0)))</f>
        <v>-5.4368118E-2</v>
      </c>
      <c r="AH62" s="52">
        <f>IF($A62="","",INDEX(Data!$2:$9996,ROW(AH62)-4,MATCH(AH$5,Data!$2:$2,0)))</f>
        <v>4.8319669400000001E-2</v>
      </c>
      <c r="AI62" s="52">
        <f>IF($A62="","",INDEX(Data!$2:$9996,ROW(AI62)-4,MATCH(AI$5,Data!$2:$2,0)))</f>
        <v>-0.16563981</v>
      </c>
      <c r="AJ62" s="52">
        <f>IF($A62="","",INDEX(Data!$2:$9996,ROW(AJ62)-4,MATCH(AJ$5,Data!$2:$2,0)))</f>
        <v>-4.132516E-2</v>
      </c>
      <c r="AK62" s="52">
        <f>IF($A62="","",INDEX(Data!$2:$9996,ROW(AK62)-4,MATCH(AK$5,Data!$2:$2,0)))</f>
        <v>0.25011898519999998</v>
      </c>
      <c r="AL62" s="52">
        <f>IF($A62="","",INDEX(Data!$2:$9996,ROW(AL62)-4,MATCH(AL$5,Data!$2:$2,0)))</f>
        <v>1.9729663500000001E-2</v>
      </c>
      <c r="AM62" s="52">
        <f>IF($A62="","",INDEX(Data!$2:$9996,ROW(AM62)-4,MATCH(AM$5,Data!$2:$2,0)))</f>
        <v>2.7491040099999999E-2</v>
      </c>
      <c r="AN62" s="52">
        <f>IF($A62="","",INDEX(Data!$2:$9996,ROW(AN62)-4,MATCH(AN$5,Data!$2:$2,0)))</f>
        <v>0.2028982815</v>
      </c>
      <c r="AO62" s="53"/>
      <c r="AP62" s="52">
        <f>IF($A62="","",INDEX(Data!$2:$9996,ROW(AP62)-4,MATCH(AP$5,Data!$2:$2,0)))</f>
        <v>9.3431486999999994E-2</v>
      </c>
      <c r="AQ62" s="52">
        <f>IF($A62="","",INDEX(Data!$2:$9996,ROW(AQ62)-4,MATCH(AQ$5,Data!$2:$2,0)))</f>
        <v>0.1201709212</v>
      </c>
      <c r="AR62" s="52">
        <f>IF($A62="","",INDEX(Data!$2:$9996,ROW(AR62)-4,MATCH(AR$5,Data!$2:$2,0)))</f>
        <v>4.8505151199999999E-2</v>
      </c>
      <c r="AS62" s="52">
        <f>IF($A62="","",INDEX(Data!$2:$9996,ROW(AS62)-4,MATCH(AS$5,Data!$2:$2,0)))</f>
        <v>5.4989098999999996E-3</v>
      </c>
      <c r="AT62" s="52">
        <f>IF($A62="","",INDEX(Data!$2:$9996,ROW(AT62)-4,MATCH(AT$5,Data!$2:$2,0)))</f>
        <v>5.8938186199999999E-2</v>
      </c>
      <c r="AU62" s="53"/>
      <c r="AV62" s="52">
        <f>IF($A62="","",INDEX(Data!$2:$9996,ROW(AV62)-4,MATCH(AV$5,Data!$2:$2,0)))</f>
        <v>2.20316027E-2</v>
      </c>
      <c r="AW62" s="52">
        <f>IF($A62="","",INDEX(Data!$2:$9996,ROW(AW62)-4,MATCH(AW$5,Data!$2:$2,0)))</f>
        <v>8.3535528600000006E-2</v>
      </c>
      <c r="AX62" s="52">
        <f>IF($A62="","",INDEX(Data!$2:$9996,ROW(AX62)-4,MATCH(AX$5,Data!$2:$2,0)))</f>
        <v>0.547682534</v>
      </c>
      <c r="AY62" s="52">
        <f>IF($A62="","",INDEX(Data!$2:$9996,ROW(AY62)-4,MATCH(AY$5,Data!$2:$2,0)))</f>
        <v>4.8505151199999999E-2</v>
      </c>
      <c r="AZ62" s="75">
        <f>IF($A62="","",INDEX(Data!$2:$9996,ROW(AZ62)-4,MATCH(AZ$5,Data!$2:$2,0)))</f>
        <v>2.2699707095999999</v>
      </c>
    </row>
    <row r="63" spans="1:52" x14ac:dyDescent="0.25">
      <c r="A63" s="23">
        <f t="shared" si="4"/>
        <v>41820</v>
      </c>
      <c r="B63" s="47">
        <f>IF($A63="","",INDEX(Data!$2:$9996,ROW(B63)-4,MATCH(B$5,Data!$2:$2,0)))</f>
        <v>81</v>
      </c>
      <c r="C63" s="48">
        <f>IF($A63="","",INDEX(Data!$2:$9996,ROW(C63)-4,MATCH(C$5,Data!$2:$2,0)))</f>
        <v>0.1303943887</v>
      </c>
      <c r="D63" s="49">
        <f>IF($A63="","",INDEX(Data!$2:$9996,ROW(D63)-4,MATCH(D$5,Data!$2:$2,0)))</f>
        <v>4.9065837500000001E-2</v>
      </c>
      <c r="E63" s="49">
        <f>IF($A63="","",INDEX(Data!$2:$9996,ROW(E63)-4,MATCH(E$5,Data!$2:$2,0)))</f>
        <v>8.8495871800000001E-2</v>
      </c>
      <c r="F63" s="53"/>
      <c r="G63" s="62">
        <f>IF($A63="","",INDEX(Data!$2:$9996,ROW(G63)-4,MATCH(G$5,Data!$2:$2,0)))</f>
        <v>103.598</v>
      </c>
      <c r="H63" s="49">
        <f t="shared" si="5"/>
        <v>0.26908565268522139</v>
      </c>
      <c r="I63" s="62">
        <f>IF($A63="","",INDEX(Data!$2:$9996,ROW(I63)-4,MATCH(I$5,Data!$2:$2,0)))</f>
        <v>59.872</v>
      </c>
      <c r="J63" s="49">
        <f t="shared" si="0"/>
        <v>6.7922374429223747E-2</v>
      </c>
      <c r="K63" s="62">
        <f>IF($A63="","",INDEX(Data!$2:$9996,ROW(K63)-4,MATCH(K$5,Data!$2:$2,0)))</f>
        <v>102.074</v>
      </c>
      <c r="L63" s="49">
        <f t="shared" si="1"/>
        <v>5.9309457341815544E-2</v>
      </c>
      <c r="M63" s="49">
        <f>IF($A63="","",INDEX(Data!$2:$9996,ROW(M63)-4,MATCH(M$5,Data!$2:$2,0)))</f>
        <v>0.14197776810000001</v>
      </c>
      <c r="N63" s="49">
        <f t="shared" si="2"/>
        <v>5.841983219267298E-2</v>
      </c>
      <c r="O63" s="53"/>
      <c r="P63" s="62">
        <f>IF($A63="","",INDEX(Data!$2:$9996,ROW(P63)-4,MATCH(P$5,Data!$2:$2,0)))</f>
        <v>1158.2840000000001</v>
      </c>
      <c r="Q63" s="49">
        <f>IF($A63="","",INDEX(Data!$2:$9996,ROW(Q63)-4,MATCH(Q$5,Data!$2:$2,0)))</f>
        <v>0.43124788949999998</v>
      </c>
      <c r="R63" s="49">
        <f>IF($A63="","",INDEX(Data!$2:$9996,ROW(R63)-4,MATCH(R$5,Data!$2:$2,0)))</f>
        <v>0.21720685570000001</v>
      </c>
      <c r="S63" s="49">
        <f>IF($A63="","",INDEX(Data!$2:$9996,ROW(S63)-4,MATCH(S$5,Data!$2:$2,0)))</f>
        <v>0.20805221700000001</v>
      </c>
      <c r="T63" s="49">
        <f t="shared" si="6"/>
        <v>0.40728474005027576</v>
      </c>
      <c r="U63" s="49">
        <f>IF($A63="","",INDEX(Data!$2:$9996,ROW(U63)-4,MATCH(U$5,Data!$2:$2,0)))</f>
        <v>2.2526706899999999E-2</v>
      </c>
      <c r="V63" s="49">
        <f>IF($A63="","",INDEX(Data!$2:$9996,ROW(V63)-4,MATCH(V$5,Data!$2:$2,0)))</f>
        <v>2.5214134400000001E-2</v>
      </c>
      <c r="W63" s="53"/>
      <c r="X63" s="60">
        <f>IF($A63="","",INDEX(Data!$2:$9996,ROW(X63)-4,MATCH(X$5,Data!$2:$2,0)))</f>
        <v>49.150995596000001</v>
      </c>
      <c r="Y63" s="56">
        <f>IF($A63="","",INDEX(Data!$2:$9996,ROW(Y63)-4,MATCH(Y$5,Data!$2:$2,0)))</f>
        <v>69.745148822999994</v>
      </c>
      <c r="Z63" s="56">
        <f>IF($A63="","",INDEX(Data!$2:$9996,ROW(Z63)-4,MATCH(Z$5,Data!$2:$2,0)))</f>
        <v>0.30891065169999998</v>
      </c>
      <c r="AA63" s="56">
        <f>IF($A63="","",INDEX(Data!$2:$9996,ROW(AA63)-4,MATCH(AA$5,Data!$2:$2,0)))</f>
        <v>20.903063879000001</v>
      </c>
      <c r="AB63" s="53"/>
      <c r="AC63" s="48">
        <f>IF($A63="","",INDEX(Data!$2:$9996,ROW(AC63)-4,MATCH(AC$5,Data!$2:$2,0)))</f>
        <v>0.20805221700000001</v>
      </c>
      <c r="AD63" s="49">
        <f>IF($A63="","",INDEX(Data!$2:$9996,ROW(AD63)-4,MATCH(AD$5,Data!$2:$2,0)))</f>
        <v>-3.3185649999999999E-3</v>
      </c>
      <c r="AE63" s="49">
        <f>IF($A63="","",INDEX(Data!$2:$9996,ROW(AE63)-4,MATCH(AE$5,Data!$2:$2,0)))</f>
        <v>0.19108259950000001</v>
      </c>
      <c r="AF63" s="49">
        <f>IF($A63="","",INDEX(Data!$2:$9996,ROW(AF63)-4,MATCH(AF$5,Data!$2:$2,0)))</f>
        <v>8.4633060000000005E-4</v>
      </c>
      <c r="AG63" s="49">
        <f>IF($A63="","",INDEX(Data!$2:$9996,ROW(AG63)-4,MATCH(AG$5,Data!$2:$2,0)))</f>
        <v>-5.7268668000000002E-2</v>
      </c>
      <c r="AH63" s="49">
        <f>IF($A63="","",INDEX(Data!$2:$9996,ROW(AH63)-4,MATCH(AH$5,Data!$2:$2,0)))</f>
        <v>4.8123821800000001E-2</v>
      </c>
      <c r="AI63" s="49">
        <f>IF($A63="","",INDEX(Data!$2:$9996,ROW(AI63)-4,MATCH(AI$5,Data!$2:$2,0)))</f>
        <v>-0.14481699000000001</v>
      </c>
      <c r="AJ63" s="49">
        <f>IF($A63="","",INDEX(Data!$2:$9996,ROW(AJ63)-4,MATCH(AJ$5,Data!$2:$2,0)))</f>
        <v>-3.8958305999999998E-2</v>
      </c>
      <c r="AK63" s="49">
        <f>IF($A63="","",INDEX(Data!$2:$9996,ROW(AK63)-4,MATCH(AK$5,Data!$2:$2,0)))</f>
        <v>0.21137078200000001</v>
      </c>
      <c r="AL63" s="49">
        <f>IF($A63="","",INDEX(Data!$2:$9996,ROW(AL63)-4,MATCH(AL$5,Data!$2:$2,0)))</f>
        <v>2.2526706899999999E-2</v>
      </c>
      <c r="AM63" s="49">
        <f>IF($A63="","",INDEX(Data!$2:$9996,ROW(AM63)-4,MATCH(AM$5,Data!$2:$2,0)))</f>
        <v>2.5214134400000001E-2</v>
      </c>
      <c r="AN63" s="49">
        <f>IF($A63="","",INDEX(Data!$2:$9996,ROW(AN63)-4,MATCH(AN$5,Data!$2:$2,0)))</f>
        <v>0.1636299407</v>
      </c>
      <c r="AO63" s="53"/>
      <c r="AP63" s="49">
        <f>IF($A63="","",INDEX(Data!$2:$9996,ROW(AP63)-4,MATCH(AP$5,Data!$2:$2,0)))</f>
        <v>8.0145024300000006E-2</v>
      </c>
      <c r="AQ63" s="49">
        <f>IF($A63="","",INDEX(Data!$2:$9996,ROW(AQ63)-4,MATCH(AQ$5,Data!$2:$2,0)))</f>
        <v>0.1303943887</v>
      </c>
      <c r="AR63" s="49">
        <f>IF($A63="","",INDEX(Data!$2:$9996,ROW(AR63)-4,MATCH(AR$5,Data!$2:$2,0)))</f>
        <v>4.9065837500000001E-2</v>
      </c>
      <c r="AS63" s="49">
        <f>IF($A63="","",INDEX(Data!$2:$9996,ROW(AS63)-4,MATCH(AS$5,Data!$2:$2,0)))</f>
        <v>6.2581069999999997E-3</v>
      </c>
      <c r="AT63" s="49">
        <f>IF($A63="","",INDEX(Data!$2:$9996,ROW(AT63)-4,MATCH(AT$5,Data!$2:$2,0)))</f>
        <v>6.3296954599999997E-2</v>
      </c>
      <c r="AU63" s="53"/>
      <c r="AV63" s="49">
        <f>IF($A63="","",INDEX(Data!$2:$9996,ROW(AV63)-4,MATCH(AV$5,Data!$2:$2,0)))</f>
        <v>1.1661592E-2</v>
      </c>
      <c r="AW63" s="49">
        <f>IF($A63="","",INDEX(Data!$2:$9996,ROW(AW63)-4,MATCH(AW$5,Data!$2:$2,0)))</f>
        <v>8.4285642699999996E-2</v>
      </c>
      <c r="AX63" s="49">
        <f>IF($A63="","",INDEX(Data!$2:$9996,ROW(AX63)-4,MATCH(AX$5,Data!$2:$2,0)))</f>
        <v>0.5636195624</v>
      </c>
      <c r="AY63" s="49">
        <f>IF($A63="","",INDEX(Data!$2:$9996,ROW(AY63)-4,MATCH(AY$5,Data!$2:$2,0)))</f>
        <v>4.9065837500000001E-2</v>
      </c>
      <c r="AZ63" s="76">
        <f>IF($A63="","",INDEX(Data!$2:$9996,ROW(AZ63)-4,MATCH(AZ$5,Data!$2:$2,0)))</f>
        <v>2.3800362787</v>
      </c>
    </row>
    <row r="64" spans="1:52" s="15" customFormat="1" x14ac:dyDescent="0.25">
      <c r="A64" s="22">
        <f t="shared" si="4"/>
        <v>41912</v>
      </c>
      <c r="B64" s="50">
        <f>IF($A64="","",INDEX(Data!$2:$9996,ROW(B64)-4,MATCH(B$5,Data!$2:$2,0)))</f>
        <v>82</v>
      </c>
      <c r="C64" s="51">
        <f>IF($A64="","",INDEX(Data!$2:$9996,ROW(C64)-4,MATCH(C$5,Data!$2:$2,0)))</f>
        <v>0.13172274619999999</v>
      </c>
      <c r="D64" s="52">
        <f>IF($A64="","",INDEX(Data!$2:$9996,ROW(D64)-4,MATCH(D$5,Data!$2:$2,0)))</f>
        <v>4.6079198500000002E-2</v>
      </c>
      <c r="E64" s="52">
        <f>IF($A64="","",INDEX(Data!$2:$9996,ROW(E64)-4,MATCH(E$5,Data!$2:$2,0)))</f>
        <v>8.7496454400000007E-2</v>
      </c>
      <c r="F64" s="53"/>
      <c r="G64" s="61">
        <f>IF($A64="","",INDEX(Data!$2:$9996,ROW(G64)-4,MATCH(G$5,Data!$2:$2,0)))</f>
        <v>109.0625</v>
      </c>
      <c r="H64" s="52">
        <f t="shared" si="5"/>
        <v>5.2747157281028599E-2</v>
      </c>
      <c r="I64" s="61">
        <f>IF($A64="","",INDEX(Data!$2:$9996,ROW(I64)-4,MATCH(I$5,Data!$2:$2,0)))</f>
        <v>68.616500000000002</v>
      </c>
      <c r="J64" s="52">
        <f t="shared" si="0"/>
        <v>0.14605324692677715</v>
      </c>
      <c r="K64" s="61">
        <f>IF($A64="","",INDEX(Data!$2:$9996,ROW(K64)-4,MATCH(K$5,Data!$2:$2,0)))</f>
        <v>105.824</v>
      </c>
      <c r="L64" s="52">
        <f t="shared" si="1"/>
        <v>3.6738052785234246E-2</v>
      </c>
      <c r="M64" s="52">
        <f>IF($A64="","",INDEX(Data!$2:$9996,ROW(M64)-4,MATCH(M$5,Data!$2:$2,0)))</f>
        <v>0.1325499379</v>
      </c>
      <c r="N64" s="52">
        <f t="shared" si="2"/>
        <v>-6.6403566742644221E-2</v>
      </c>
      <c r="O64" s="53"/>
      <c r="P64" s="61">
        <f>IF($A64="","",INDEX(Data!$2:$9996,ROW(P64)-4,MATCH(P$5,Data!$2:$2,0)))</f>
        <v>981.43050000000005</v>
      </c>
      <c r="Q64" s="52">
        <f>IF($A64="","",INDEX(Data!$2:$9996,ROW(Q64)-4,MATCH(Q$5,Data!$2:$2,0)))</f>
        <v>0.42519797450000002</v>
      </c>
      <c r="R64" s="52">
        <f>IF($A64="","",INDEX(Data!$2:$9996,ROW(R64)-4,MATCH(R$5,Data!$2:$2,0)))</f>
        <v>0.22017675480000001</v>
      </c>
      <c r="S64" s="52">
        <f>IF($A64="","",INDEX(Data!$2:$9996,ROW(S64)-4,MATCH(S$5,Data!$2:$2,0)))</f>
        <v>0.20701884470000001</v>
      </c>
      <c r="T64" s="52">
        <f t="shared" si="6"/>
        <v>-0.15268578345207223</v>
      </c>
      <c r="U64" s="52">
        <f>IF($A64="","",INDEX(Data!$2:$9996,ROW(U64)-4,MATCH(U$5,Data!$2:$2,0)))</f>
        <v>2.1915966799999999E-2</v>
      </c>
      <c r="V64" s="52">
        <f>IF($A64="","",INDEX(Data!$2:$9996,ROW(V64)-4,MATCH(V$5,Data!$2:$2,0)))</f>
        <v>2.5646614000000002E-2</v>
      </c>
      <c r="W64" s="53"/>
      <c r="X64" s="59">
        <f>IF($A64="","",INDEX(Data!$2:$9996,ROW(X64)-4,MATCH(X$5,Data!$2:$2,0)))</f>
        <v>47.935515365999997</v>
      </c>
      <c r="Y64" s="54">
        <f>IF($A64="","",INDEX(Data!$2:$9996,ROW(Y64)-4,MATCH(Y$5,Data!$2:$2,0)))</f>
        <v>67.477684194000005</v>
      </c>
      <c r="Z64" s="54">
        <f>IF($A64="","",INDEX(Data!$2:$9996,ROW(Z64)-4,MATCH(Z$5,Data!$2:$2,0)))</f>
        <v>0</v>
      </c>
      <c r="AA64" s="54">
        <f>IF($A64="","",INDEX(Data!$2:$9996,ROW(AA64)-4,MATCH(AA$5,Data!$2:$2,0)))</f>
        <v>19.542168828000001</v>
      </c>
      <c r="AB64" s="53"/>
      <c r="AC64" s="51">
        <f>IF($A64="","",INDEX(Data!$2:$9996,ROW(AC64)-4,MATCH(AC$5,Data!$2:$2,0)))</f>
        <v>0.20701884470000001</v>
      </c>
      <c r="AD64" s="52">
        <f>IF($A64="","",INDEX(Data!$2:$9996,ROW(AD64)-4,MATCH(AD$5,Data!$2:$2,0)))</f>
        <v>-2.6409479E-2</v>
      </c>
      <c r="AE64" s="52">
        <f>IF($A64="","",INDEX(Data!$2:$9996,ROW(AE64)-4,MATCH(AE$5,Data!$2:$2,0)))</f>
        <v>0.18487036770000001</v>
      </c>
      <c r="AF64" s="52">
        <f>IF($A64="","",INDEX(Data!$2:$9996,ROW(AF64)-4,MATCH(AF$5,Data!$2:$2,0)))</f>
        <v>0</v>
      </c>
      <c r="AG64" s="52">
        <f>IF($A64="","",INDEX(Data!$2:$9996,ROW(AG64)-4,MATCH(AG$5,Data!$2:$2,0)))</f>
        <v>-5.3540189000000002E-2</v>
      </c>
      <c r="AH64" s="52">
        <f>IF($A64="","",INDEX(Data!$2:$9996,ROW(AH64)-4,MATCH(AH$5,Data!$2:$2,0)))</f>
        <v>4.76060045E-2</v>
      </c>
      <c r="AI64" s="52">
        <f>IF($A64="","",INDEX(Data!$2:$9996,ROW(AI64)-4,MATCH(AI$5,Data!$2:$2,0)))</f>
        <v>-0.155381941</v>
      </c>
      <c r="AJ64" s="52">
        <f>IF($A64="","",INDEX(Data!$2:$9996,ROW(AJ64)-4,MATCH(AJ$5,Data!$2:$2,0)))</f>
        <v>-3.3376596000000001E-2</v>
      </c>
      <c r="AK64" s="52">
        <f>IF($A64="","",INDEX(Data!$2:$9996,ROW(AK64)-4,MATCH(AK$5,Data!$2:$2,0)))</f>
        <v>0.2334283238</v>
      </c>
      <c r="AL64" s="52">
        <f>IF($A64="","",INDEX(Data!$2:$9996,ROW(AL64)-4,MATCH(AL$5,Data!$2:$2,0)))</f>
        <v>2.1915966799999999E-2</v>
      </c>
      <c r="AM64" s="52">
        <f>IF($A64="","",INDEX(Data!$2:$9996,ROW(AM64)-4,MATCH(AM$5,Data!$2:$2,0)))</f>
        <v>2.5646614000000002E-2</v>
      </c>
      <c r="AN64" s="52">
        <f>IF($A64="","",INDEX(Data!$2:$9996,ROW(AN64)-4,MATCH(AN$5,Data!$2:$2,0)))</f>
        <v>0.18586574310000001</v>
      </c>
      <c r="AO64" s="53"/>
      <c r="AP64" s="52">
        <f>IF($A64="","",INDEX(Data!$2:$9996,ROW(AP64)-4,MATCH(AP$5,Data!$2:$2,0)))</f>
        <v>8.8346629199999999E-2</v>
      </c>
      <c r="AQ64" s="52">
        <f>IF($A64="","",INDEX(Data!$2:$9996,ROW(AQ64)-4,MATCH(AQ$5,Data!$2:$2,0)))</f>
        <v>0.13172274619999999</v>
      </c>
      <c r="AR64" s="52">
        <f>IF($A64="","",INDEX(Data!$2:$9996,ROW(AR64)-4,MATCH(AR$5,Data!$2:$2,0)))</f>
        <v>4.6079198500000002E-2</v>
      </c>
      <c r="AS64" s="52">
        <f>IF($A64="","",INDEX(Data!$2:$9996,ROW(AS64)-4,MATCH(AS$5,Data!$2:$2,0)))</f>
        <v>6.2155459999999997E-3</v>
      </c>
      <c r="AT64" s="52">
        <f>IF($A64="","",INDEX(Data!$2:$9996,ROW(AT64)-4,MATCH(AT$5,Data!$2:$2,0)))</f>
        <v>5.88448793E-2</v>
      </c>
      <c r="AU64" s="53"/>
      <c r="AV64" s="52">
        <f>IF($A64="","",INDEX(Data!$2:$9996,ROW(AV64)-4,MATCH(AV$5,Data!$2:$2,0)))</f>
        <v>1.4981980799999999E-2</v>
      </c>
      <c r="AW64" s="52">
        <f>IF($A64="","",INDEX(Data!$2:$9996,ROW(AW64)-4,MATCH(AW$5,Data!$2:$2,0)))</f>
        <v>7.0282074700000002E-2</v>
      </c>
      <c r="AX64" s="52">
        <f>IF($A64="","",INDEX(Data!$2:$9996,ROW(AX64)-4,MATCH(AX$5,Data!$2:$2,0)))</f>
        <v>0.57008021519999996</v>
      </c>
      <c r="AY64" s="52">
        <f>IF($A64="","",INDEX(Data!$2:$9996,ROW(AY64)-4,MATCH(AY$5,Data!$2:$2,0)))</f>
        <v>4.6079198500000002E-2</v>
      </c>
      <c r="AZ64" s="75">
        <f>IF($A64="","",INDEX(Data!$2:$9996,ROW(AZ64)-4,MATCH(AZ$5,Data!$2:$2,0)))</f>
        <v>2.2421382532999998</v>
      </c>
    </row>
    <row r="65" spans="1:52" x14ac:dyDescent="0.25">
      <c r="A65" s="23">
        <f t="shared" si="4"/>
        <v>42004</v>
      </c>
      <c r="B65" s="47">
        <f>IF($A65="","",INDEX(Data!$2:$9996,ROW(B65)-4,MATCH(B$5,Data!$2:$2,0)))</f>
        <v>81</v>
      </c>
      <c r="C65" s="48">
        <f>IF($A65="","",INDEX(Data!$2:$9996,ROW(C65)-4,MATCH(C$5,Data!$2:$2,0)))</f>
        <v>0.13148788929999999</v>
      </c>
      <c r="D65" s="49">
        <f>IF($A65="","",INDEX(Data!$2:$9996,ROW(D65)-4,MATCH(D$5,Data!$2:$2,0)))</f>
        <v>4.7766534499999999E-2</v>
      </c>
      <c r="E65" s="49">
        <f>IF($A65="","",INDEX(Data!$2:$9996,ROW(E65)-4,MATCH(E$5,Data!$2:$2,0)))</f>
        <v>8.7883077599999998E-2</v>
      </c>
      <c r="F65" s="53"/>
      <c r="G65" s="62">
        <f>IF($A65="","",INDEX(Data!$2:$9996,ROW(G65)-4,MATCH(G$5,Data!$2:$2,0)))</f>
        <v>133.94200000000001</v>
      </c>
      <c r="H65" s="49">
        <f t="shared" si="5"/>
        <v>0.22812148997134676</v>
      </c>
      <c r="I65" s="62">
        <f>IF($A65="","",INDEX(Data!$2:$9996,ROW(I65)-4,MATCH(I$5,Data!$2:$2,0)))</f>
        <v>99.573999999999998</v>
      </c>
      <c r="J65" s="49">
        <f t="shared" si="0"/>
        <v>0.45116699336165494</v>
      </c>
      <c r="K65" s="62">
        <f>IF($A65="","",INDEX(Data!$2:$9996,ROW(K65)-4,MATCH(K$5,Data!$2:$2,0)))</f>
        <v>141.636</v>
      </c>
      <c r="L65" s="49">
        <f t="shared" si="1"/>
        <v>0.33841094647716963</v>
      </c>
      <c r="M65" s="49">
        <f>IF($A65="","",INDEX(Data!$2:$9996,ROW(M65)-4,MATCH(M$5,Data!$2:$2,0)))</f>
        <v>0.14650766609999999</v>
      </c>
      <c r="N65" s="49">
        <f t="shared" si="2"/>
        <v>0.10530165778372644</v>
      </c>
      <c r="O65" s="53"/>
      <c r="P65" s="62">
        <f>IF($A65="","",INDEX(Data!$2:$9996,ROW(P65)-4,MATCH(P$5,Data!$2:$2,0)))</f>
        <v>1139.52</v>
      </c>
      <c r="Q65" s="49">
        <f>IF($A65="","",INDEX(Data!$2:$9996,ROW(Q65)-4,MATCH(Q$5,Data!$2:$2,0)))</f>
        <v>0.43521844240000002</v>
      </c>
      <c r="R65" s="49">
        <f>IF($A65="","",INDEX(Data!$2:$9996,ROW(R65)-4,MATCH(R$5,Data!$2:$2,0)))</f>
        <v>0.2210659898</v>
      </c>
      <c r="S65" s="49">
        <f>IF($A65="","",INDEX(Data!$2:$9996,ROW(S65)-4,MATCH(S$5,Data!$2:$2,0)))</f>
        <v>0.21374865739999999</v>
      </c>
      <c r="T65" s="49">
        <f t="shared" si="6"/>
        <v>0.16108068783270943</v>
      </c>
      <c r="U65" s="49">
        <f>IF($A65="","",INDEX(Data!$2:$9996,ROW(U65)-4,MATCH(U$5,Data!$2:$2,0)))</f>
        <v>2.51269036E-2</v>
      </c>
      <c r="V65" s="49">
        <f>IF($A65="","",INDEX(Data!$2:$9996,ROW(V65)-4,MATCH(V$5,Data!$2:$2,0)))</f>
        <v>2.65293913E-2</v>
      </c>
      <c r="W65" s="53"/>
      <c r="X65" s="55">
        <f>IF($A65="","",INDEX(Data!$2:$9996,ROW(X65)-4,MATCH(X$5,Data!$2:$2,0)))</f>
        <v>52.488857222</v>
      </c>
      <c r="Y65" s="56">
        <f>IF($A65="","",INDEX(Data!$2:$9996,ROW(Y65)-4,MATCH(Y$5,Data!$2:$2,0)))</f>
        <v>69.471816051000005</v>
      </c>
      <c r="Z65" s="56">
        <f>IF($A65="","",INDEX(Data!$2:$9996,ROW(Z65)-4,MATCH(Z$5,Data!$2:$2,0)))</f>
        <v>0.44815269559999998</v>
      </c>
      <c r="AA65" s="56">
        <f>IF($A65="","",INDEX(Data!$2:$9996,ROW(AA65)-4,MATCH(AA$5,Data!$2:$2,0)))</f>
        <v>17.431111524999999</v>
      </c>
      <c r="AB65" s="53"/>
      <c r="AC65" s="49">
        <f>IF($A65="","",INDEX(Data!$2:$9996,ROW(AC65)-4,MATCH(AC$5,Data!$2:$2,0)))</f>
        <v>0.21374865739999999</v>
      </c>
      <c r="AD65" s="49">
        <f>IF($A65="","",INDEX(Data!$2:$9996,ROW(AD65)-4,MATCH(AD$5,Data!$2:$2,0)))</f>
        <v>-1.707989E-2</v>
      </c>
      <c r="AE65" s="49">
        <f>IF($A65="","",INDEX(Data!$2:$9996,ROW(AE65)-4,MATCH(AE$5,Data!$2:$2,0)))</f>
        <v>0.19033374259999999</v>
      </c>
      <c r="AF65" s="49">
        <f>IF($A65="","",INDEX(Data!$2:$9996,ROW(AF65)-4,MATCH(AF$5,Data!$2:$2,0)))</f>
        <v>1.2278155999999999E-3</v>
      </c>
      <c r="AG65" s="49">
        <f>IF($A65="","",INDEX(Data!$2:$9996,ROW(AG65)-4,MATCH(AG$5,Data!$2:$2,0)))</f>
        <v>-4.7756470000000002E-2</v>
      </c>
      <c r="AH65" s="49">
        <f>IF($A65="","",INDEX(Data!$2:$9996,ROW(AH65)-4,MATCH(AH$5,Data!$2:$2,0)))</f>
        <v>4.8241835199999999E-2</v>
      </c>
      <c r="AI65" s="49">
        <f>IF($A65="","",INDEX(Data!$2:$9996,ROW(AI65)-4,MATCH(AI$5,Data!$2:$2,0)))</f>
        <v>-0.154921539</v>
      </c>
      <c r="AJ65" s="49">
        <f>IF($A65="","",INDEX(Data!$2:$9996,ROW(AJ65)-4,MATCH(AJ$5,Data!$2:$2,0)))</f>
        <v>-3.2676632999999997E-2</v>
      </c>
      <c r="AK65" s="49">
        <f>IF($A65="","",INDEX(Data!$2:$9996,ROW(AK65)-4,MATCH(AK$5,Data!$2:$2,0)))</f>
        <v>0.23082854720000001</v>
      </c>
      <c r="AL65" s="49">
        <f>IF($A65="","",INDEX(Data!$2:$9996,ROW(AL65)-4,MATCH(AL$5,Data!$2:$2,0)))</f>
        <v>2.51269036E-2</v>
      </c>
      <c r="AM65" s="49">
        <f>IF($A65="","",INDEX(Data!$2:$9996,ROW(AM65)-4,MATCH(AM$5,Data!$2:$2,0)))</f>
        <v>2.65293913E-2</v>
      </c>
      <c r="AN65" s="49">
        <f>IF($A65="","",INDEX(Data!$2:$9996,ROW(AN65)-4,MATCH(AN$5,Data!$2:$2,0)))</f>
        <v>0.1791722523</v>
      </c>
      <c r="AO65" s="53"/>
      <c r="AP65" s="49">
        <f>IF($A65="","",INDEX(Data!$2:$9996,ROW(AP65)-4,MATCH(AP$5,Data!$2:$2,0)))</f>
        <v>9.8958939300000007E-2</v>
      </c>
      <c r="AQ65" s="49">
        <f>IF($A65="","",INDEX(Data!$2:$9996,ROW(AQ65)-4,MATCH(AQ$5,Data!$2:$2,0)))</f>
        <v>0.13148788929999999</v>
      </c>
      <c r="AR65" s="49">
        <f>IF($A65="","",INDEX(Data!$2:$9996,ROW(AR65)-4,MATCH(AR$5,Data!$2:$2,0)))</f>
        <v>4.7766534499999999E-2</v>
      </c>
      <c r="AS65" s="49">
        <f>IF($A65="","",INDEX(Data!$2:$9996,ROW(AS65)-4,MATCH(AS$5,Data!$2:$2,0)))</f>
        <v>5.6866236999999998E-3</v>
      </c>
      <c r="AT65" s="49">
        <f>IF($A65="","",INDEX(Data!$2:$9996,ROW(AT65)-4,MATCH(AT$5,Data!$2:$2,0)))</f>
        <v>7.21372287E-2</v>
      </c>
      <c r="AU65" s="53"/>
      <c r="AV65" s="49">
        <f>IF($A65="","",INDEX(Data!$2:$9996,ROW(AV65)-4,MATCH(AV$5,Data!$2:$2,0)))</f>
        <v>1.3337972599999999E-2</v>
      </c>
      <c r="AW65" s="49">
        <f>IF($A65="","",INDEX(Data!$2:$9996,ROW(AW65)-4,MATCH(AW$5,Data!$2:$2,0)))</f>
        <v>6.8042656100000001E-2</v>
      </c>
      <c r="AX65" s="49">
        <f>IF($A65="","",INDEX(Data!$2:$9996,ROW(AX65)-4,MATCH(AX$5,Data!$2:$2,0)))</f>
        <v>0.54532002599999996</v>
      </c>
      <c r="AY65" s="49">
        <f>IF($A65="","",INDEX(Data!$2:$9996,ROW(AY65)-4,MATCH(AY$5,Data!$2:$2,0)))</f>
        <v>4.7766534499999999E-2</v>
      </c>
      <c r="AZ65" s="76">
        <f>IF($A65="","",INDEX(Data!$2:$9996,ROW(AZ65)-4,MATCH(AZ$5,Data!$2:$2,0)))</f>
        <v>2.3706504575</v>
      </c>
    </row>
    <row r="66" spans="1:52" s="15" customFormat="1" x14ac:dyDescent="0.25">
      <c r="A66" s="22">
        <f t="shared" si="4"/>
        <v>42094</v>
      </c>
      <c r="B66" s="50">
        <f>IF($A66="","",INDEX(Data!$2:$9996,ROW(B66)-4,MATCH(B$5,Data!$2:$2,0)))</f>
        <v>79</v>
      </c>
      <c r="C66" s="51">
        <f>IF($A66="","",INDEX(Data!$2:$9996,ROW(C66)-4,MATCH(C$5,Data!$2:$2,0)))</f>
        <v>0.13205759689999999</v>
      </c>
      <c r="D66" s="52">
        <f>IF($A66="","",INDEX(Data!$2:$9996,ROW(D66)-4,MATCH(D$5,Data!$2:$2,0)))</f>
        <v>4.7516151100000001E-2</v>
      </c>
      <c r="E66" s="52">
        <f>IF($A66="","",INDEX(Data!$2:$9996,ROW(E66)-4,MATCH(E$5,Data!$2:$2,0)))</f>
        <v>8.9711826800000005E-2</v>
      </c>
      <c r="F66" s="53"/>
      <c r="G66" s="61">
        <f>IF($A66="","",INDEX(Data!$2:$9996,ROW(G66)-4,MATCH(G$5,Data!$2:$2,0)))</f>
        <v>106.3</v>
      </c>
      <c r="H66" s="52">
        <f t="shared" si="5"/>
        <v>-0.20637290767645705</v>
      </c>
      <c r="I66" s="61">
        <f>IF($A66="","",INDEX(Data!$2:$9996,ROW(I66)-4,MATCH(I$5,Data!$2:$2,0)))</f>
        <v>85.885000000000005</v>
      </c>
      <c r="J66" s="52">
        <f t="shared" si="0"/>
        <v>-0.13747564625303788</v>
      </c>
      <c r="K66" s="61">
        <f>IF($A66="","",INDEX(Data!$2:$9996,ROW(K66)-4,MATCH(K$5,Data!$2:$2,0)))</f>
        <v>140.34200000000001</v>
      </c>
      <c r="L66" s="52">
        <f t="shared" si="1"/>
        <v>-9.1360953429917725E-3</v>
      </c>
      <c r="M66" s="52">
        <f>IF($A66="","",INDEX(Data!$2:$9996,ROW(M66)-4,MATCH(M$5,Data!$2:$2,0)))</f>
        <v>0.1279062835</v>
      </c>
      <c r="N66" s="52">
        <f t="shared" si="2"/>
        <v>-0.12696525100129211</v>
      </c>
      <c r="O66" s="53"/>
      <c r="P66" s="61">
        <f>IF($A66="","",INDEX(Data!$2:$9996,ROW(P66)-4,MATCH(P$5,Data!$2:$2,0)))</f>
        <v>1129.981</v>
      </c>
      <c r="Q66" s="52">
        <f>IF($A66="","",INDEX(Data!$2:$9996,ROW(Q66)-4,MATCH(Q$5,Data!$2:$2,0)))</f>
        <v>0.43204820589999998</v>
      </c>
      <c r="R66" s="52">
        <f>IF($A66="","",INDEX(Data!$2:$9996,ROW(R66)-4,MATCH(R$5,Data!$2:$2,0)))</f>
        <v>0.2226104317</v>
      </c>
      <c r="S66" s="52">
        <f>IF($A66="","",INDEX(Data!$2:$9996,ROW(S66)-4,MATCH(S$5,Data!$2:$2,0)))</f>
        <v>0.2197974748</v>
      </c>
      <c r="T66" s="52">
        <f t="shared" si="6"/>
        <v>-8.3710685200786179E-3</v>
      </c>
      <c r="U66" s="52">
        <f>IF($A66="","",INDEX(Data!$2:$9996,ROW(U66)-4,MATCH(U$5,Data!$2:$2,0)))</f>
        <v>2.77912861E-2</v>
      </c>
      <c r="V66" s="52">
        <f>IF($A66="","",INDEX(Data!$2:$9996,ROW(V66)-4,MATCH(V$5,Data!$2:$2,0)))</f>
        <v>2.4107622499999998E-2</v>
      </c>
      <c r="W66" s="53"/>
      <c r="X66" s="59">
        <f>IF($A66="","",INDEX(Data!$2:$9996,ROW(X66)-4,MATCH(X$5,Data!$2:$2,0)))</f>
        <v>46.536471134999999</v>
      </c>
      <c r="Y66" s="54">
        <f>IF($A66="","",INDEX(Data!$2:$9996,ROW(Y66)-4,MATCH(Y$5,Data!$2:$2,0)))</f>
        <v>63.747794657</v>
      </c>
      <c r="Z66" s="54">
        <f>IF($A66="","",INDEX(Data!$2:$9996,ROW(Z66)-4,MATCH(Z$5,Data!$2:$2,0)))</f>
        <v>0</v>
      </c>
      <c r="AA66" s="54">
        <f>IF($A66="","",INDEX(Data!$2:$9996,ROW(AA66)-4,MATCH(AA$5,Data!$2:$2,0)))</f>
        <v>17.211323522000001</v>
      </c>
      <c r="AB66" s="53"/>
      <c r="AC66" s="51">
        <f>IF($A66="","",INDEX(Data!$2:$9996,ROW(AC66)-4,MATCH(AC$5,Data!$2:$2,0)))</f>
        <v>0.2197974748</v>
      </c>
      <c r="AD66" s="52">
        <f>IF($A66="","",INDEX(Data!$2:$9996,ROW(AD66)-4,MATCH(AD$5,Data!$2:$2,0)))</f>
        <v>-3.7543857E-2</v>
      </c>
      <c r="AE66" s="52">
        <f>IF($A66="","",INDEX(Data!$2:$9996,ROW(AE66)-4,MATCH(AE$5,Data!$2:$2,0)))</f>
        <v>0.17465149220000001</v>
      </c>
      <c r="AF66" s="52">
        <f>IF($A66="","",INDEX(Data!$2:$9996,ROW(AF66)-4,MATCH(AF$5,Data!$2:$2,0)))</f>
        <v>0</v>
      </c>
      <c r="AG66" s="52">
        <f>IF($A66="","",INDEX(Data!$2:$9996,ROW(AG66)-4,MATCH(AG$5,Data!$2:$2,0)))</f>
        <v>-4.7154310999999997E-2</v>
      </c>
      <c r="AH66" s="52">
        <f>IF($A66="","",INDEX(Data!$2:$9996,ROW(AH66)-4,MATCH(AH$5,Data!$2:$2,0)))</f>
        <v>5.18387285E-2</v>
      </c>
      <c r="AI66" s="52">
        <f>IF($A66="","",INDEX(Data!$2:$9996,ROW(AI66)-4,MATCH(AI$5,Data!$2:$2,0)))</f>
        <v>-0.14344257299999999</v>
      </c>
      <c r="AJ66" s="52">
        <f>IF($A66="","",INDEX(Data!$2:$9996,ROW(AJ66)-4,MATCH(AJ$5,Data!$2:$2,0)))</f>
        <v>-3.4417146000000003E-2</v>
      </c>
      <c r="AK66" s="52">
        <f>IF($A66="","",INDEX(Data!$2:$9996,ROW(AK66)-4,MATCH(AK$5,Data!$2:$2,0)))</f>
        <v>0.25734133209999999</v>
      </c>
      <c r="AL66" s="52">
        <f>IF($A66="","",INDEX(Data!$2:$9996,ROW(AL66)-4,MATCH(AL$5,Data!$2:$2,0)))</f>
        <v>2.77912861E-2</v>
      </c>
      <c r="AM66" s="52">
        <f>IF($A66="","",INDEX(Data!$2:$9996,ROW(AM66)-4,MATCH(AM$5,Data!$2:$2,0)))</f>
        <v>2.4107622499999998E-2</v>
      </c>
      <c r="AN66" s="52">
        <f>IF($A66="","",INDEX(Data!$2:$9996,ROW(AN66)-4,MATCH(AN$5,Data!$2:$2,0)))</f>
        <v>0.2054424235</v>
      </c>
      <c r="AO66" s="53"/>
      <c r="AP66" s="52">
        <f>IF($A66="","",INDEX(Data!$2:$9996,ROW(AP66)-4,MATCH(AP$5,Data!$2:$2,0)))</f>
        <v>9.4944372900000004E-2</v>
      </c>
      <c r="AQ66" s="52">
        <f>IF($A66="","",INDEX(Data!$2:$9996,ROW(AQ66)-4,MATCH(AQ$5,Data!$2:$2,0)))</f>
        <v>0.13205759689999999</v>
      </c>
      <c r="AR66" s="52">
        <f>IF($A66="","",INDEX(Data!$2:$9996,ROW(AR66)-4,MATCH(AR$5,Data!$2:$2,0)))</f>
        <v>4.7516151100000001E-2</v>
      </c>
      <c r="AS66" s="52">
        <f>IF($A66="","",INDEX(Data!$2:$9996,ROW(AS66)-4,MATCH(AS$5,Data!$2:$2,0)))</f>
        <v>5.8220316000000003E-3</v>
      </c>
      <c r="AT66" s="52">
        <f>IF($A66="","",INDEX(Data!$2:$9996,ROW(AT66)-4,MATCH(AT$5,Data!$2:$2,0)))</f>
        <v>7.3336642399999999E-2</v>
      </c>
      <c r="AU66" s="53"/>
      <c r="AV66" s="52">
        <f>IF($A66="","",INDEX(Data!$2:$9996,ROW(AV66)-4,MATCH(AV$5,Data!$2:$2,0)))</f>
        <v>1.6024730399999999E-2</v>
      </c>
      <c r="AW66" s="52">
        <f>IF($A66="","",INDEX(Data!$2:$9996,ROW(AW66)-4,MATCH(AW$5,Data!$2:$2,0)))</f>
        <v>5.4150338399999998E-2</v>
      </c>
      <c r="AX66" s="52">
        <f>IF($A66="","",INDEX(Data!$2:$9996,ROW(AX66)-4,MATCH(AX$5,Data!$2:$2,0)))</f>
        <v>0.54915211019999999</v>
      </c>
      <c r="AY66" s="52">
        <f>IF($A66="","",INDEX(Data!$2:$9996,ROW(AY66)-4,MATCH(AY$5,Data!$2:$2,0)))</f>
        <v>4.7516151100000001E-2</v>
      </c>
      <c r="AZ66" s="75">
        <f>IF($A66="","",INDEX(Data!$2:$9996,ROW(AZ66)-4,MATCH(AZ$5,Data!$2:$2,0)))</f>
        <v>2.4011588354</v>
      </c>
    </row>
    <row r="67" spans="1:52" x14ac:dyDescent="0.25">
      <c r="A67" s="23">
        <f t="shared" si="4"/>
        <v>42185</v>
      </c>
      <c r="B67" s="47">
        <f>IF($A67="","",INDEX(Data!$2:$9996,ROW(B67)-4,MATCH(B$5,Data!$2:$2,0)))</f>
        <v>80</v>
      </c>
      <c r="C67" s="48">
        <f>IF($A67="","",INDEX(Data!$2:$9996,ROW(C67)-4,MATCH(C$5,Data!$2:$2,0)))</f>
        <v>0.12737048470000001</v>
      </c>
      <c r="D67" s="49">
        <f>IF($A67="","",INDEX(Data!$2:$9996,ROW(D67)-4,MATCH(D$5,Data!$2:$2,0)))</f>
        <v>4.3847799E-2</v>
      </c>
      <c r="E67" s="49">
        <f>IF($A67="","",INDEX(Data!$2:$9996,ROW(E67)-4,MATCH(E$5,Data!$2:$2,0)))</f>
        <v>8.8737119599999997E-2</v>
      </c>
      <c r="F67" s="53"/>
      <c r="G67" s="62">
        <f>IF($A67="","",INDEX(Data!$2:$9996,ROW(G67)-4,MATCH(G$5,Data!$2:$2,0)))</f>
        <v>129.76150000000001</v>
      </c>
      <c r="H67" s="49">
        <f t="shared" si="5"/>
        <v>0.22071025399811869</v>
      </c>
      <c r="I67" s="62">
        <f>IF($A67="","",INDEX(Data!$2:$9996,ROW(I67)-4,MATCH(I$5,Data!$2:$2,0)))</f>
        <v>86.030500000000004</v>
      </c>
      <c r="J67" s="49">
        <f t="shared" si="0"/>
        <v>1.694125865983564E-3</v>
      </c>
      <c r="K67" s="62">
        <f>IF($A67="","",INDEX(Data!$2:$9996,ROW(K67)-4,MATCH(K$5,Data!$2:$2,0)))</f>
        <v>158.10499999999999</v>
      </c>
      <c r="L67" s="49">
        <f t="shared" si="1"/>
        <v>0.12656938051331729</v>
      </c>
      <c r="M67" s="49">
        <f>IF($A67="","",INDEX(Data!$2:$9996,ROW(M67)-4,MATCH(M$5,Data!$2:$2,0)))</f>
        <v>0.1292129933</v>
      </c>
      <c r="N67" s="49">
        <f t="shared" si="2"/>
        <v>1.0216150170605183E-2</v>
      </c>
      <c r="O67" s="53"/>
      <c r="P67" s="62">
        <f>IF($A67="","",INDEX(Data!$2:$9996,ROW(P67)-4,MATCH(P$5,Data!$2:$2,0)))</f>
        <v>1124.356</v>
      </c>
      <c r="Q67" s="49">
        <f>IF($A67="","",INDEX(Data!$2:$9996,ROW(Q67)-4,MATCH(Q$5,Data!$2:$2,0)))</f>
        <v>0.43519414350000002</v>
      </c>
      <c r="R67" s="49">
        <f>IF($A67="","",INDEX(Data!$2:$9996,ROW(R67)-4,MATCH(R$5,Data!$2:$2,0)))</f>
        <v>0.22347045630000001</v>
      </c>
      <c r="S67" s="49">
        <f>IF($A67="","",INDEX(Data!$2:$9996,ROW(S67)-4,MATCH(S$5,Data!$2:$2,0)))</f>
        <v>0.22198683550000001</v>
      </c>
      <c r="T67" s="49">
        <f t="shared" si="6"/>
        <v>-4.9779598064038245E-3</v>
      </c>
      <c r="U67" s="49">
        <f>IF($A67="","",INDEX(Data!$2:$9996,ROW(U67)-4,MATCH(U$5,Data!$2:$2,0)))</f>
        <v>2.8647301399999998E-2</v>
      </c>
      <c r="V67" s="49">
        <f>IF($A67="","",INDEX(Data!$2:$9996,ROW(V67)-4,MATCH(V$5,Data!$2:$2,0)))</f>
        <v>2.6574466500000001E-2</v>
      </c>
      <c r="W67" s="53"/>
      <c r="X67" s="60">
        <f>IF($A67="","",INDEX(Data!$2:$9996,ROW(X67)-4,MATCH(X$5,Data!$2:$2,0)))</f>
        <v>43.456360513</v>
      </c>
      <c r="Y67" s="56">
        <f>IF($A67="","",INDEX(Data!$2:$9996,ROW(Y67)-4,MATCH(Y$5,Data!$2:$2,0)))</f>
        <v>65.338347815999995</v>
      </c>
      <c r="Z67" s="56">
        <f>IF($A67="","",INDEX(Data!$2:$9996,ROW(Z67)-4,MATCH(Z$5,Data!$2:$2,0)))</f>
        <v>0</v>
      </c>
      <c r="AA67" s="56">
        <f>IF($A67="","",INDEX(Data!$2:$9996,ROW(AA67)-4,MATCH(AA$5,Data!$2:$2,0)))</f>
        <v>21.881987302999999</v>
      </c>
      <c r="AB67" s="53"/>
      <c r="AC67" s="48">
        <f>IF($A67="","",INDEX(Data!$2:$9996,ROW(AC67)-4,MATCH(AC$5,Data!$2:$2,0)))</f>
        <v>0.22198683550000001</v>
      </c>
      <c r="AD67" s="49">
        <f>IF($A67="","",INDEX(Data!$2:$9996,ROW(AD67)-4,MATCH(AD$5,Data!$2:$2,0)))</f>
        <v>-1.3437183E-2</v>
      </c>
      <c r="AE67" s="49">
        <f>IF($A67="","",INDEX(Data!$2:$9996,ROW(AE67)-4,MATCH(AE$5,Data!$2:$2,0)))</f>
        <v>0.1790091721</v>
      </c>
      <c r="AF67" s="49">
        <f>IF($A67="","",INDEX(Data!$2:$9996,ROW(AF67)-4,MATCH(AF$5,Data!$2:$2,0)))</f>
        <v>0</v>
      </c>
      <c r="AG67" s="49">
        <f>IF($A67="","",INDEX(Data!$2:$9996,ROW(AG67)-4,MATCH(AG$5,Data!$2:$2,0)))</f>
        <v>-5.9950650000000001E-2</v>
      </c>
      <c r="AH67" s="49">
        <f>IF($A67="","",INDEX(Data!$2:$9996,ROW(AH67)-4,MATCH(AH$5,Data!$2:$2,0)))</f>
        <v>4.7213045000000002E-2</v>
      </c>
      <c r="AI67" s="49">
        <f>IF($A67="","",INDEX(Data!$2:$9996,ROW(AI67)-4,MATCH(AI$5,Data!$2:$2,0)))</f>
        <v>-0.14457370999999999</v>
      </c>
      <c r="AJ67" s="49">
        <f>IF($A67="","",INDEX(Data!$2:$9996,ROW(AJ67)-4,MATCH(AJ$5,Data!$2:$2,0)))</f>
        <v>-3.4554519999999998E-2</v>
      </c>
      <c r="AK67" s="49">
        <f>IF($A67="","",INDEX(Data!$2:$9996,ROW(AK67)-4,MATCH(AK$5,Data!$2:$2,0)))</f>
        <v>0.23542401830000001</v>
      </c>
      <c r="AL67" s="49">
        <f>IF($A67="","",INDEX(Data!$2:$9996,ROW(AL67)-4,MATCH(AL$5,Data!$2:$2,0)))</f>
        <v>2.8647301399999998E-2</v>
      </c>
      <c r="AM67" s="49">
        <f>IF($A67="","",INDEX(Data!$2:$9996,ROW(AM67)-4,MATCH(AM$5,Data!$2:$2,0)))</f>
        <v>2.6574466500000001E-2</v>
      </c>
      <c r="AN67" s="49">
        <f>IF($A67="","",INDEX(Data!$2:$9996,ROW(AN67)-4,MATCH(AN$5,Data!$2:$2,0)))</f>
        <v>0.18020225049999999</v>
      </c>
      <c r="AO67" s="53"/>
      <c r="AP67" s="49">
        <f>IF($A67="","",INDEX(Data!$2:$9996,ROW(AP67)-4,MATCH(AP$5,Data!$2:$2,0)))</f>
        <v>9.8979483600000001E-2</v>
      </c>
      <c r="AQ67" s="49">
        <f>IF($A67="","",INDEX(Data!$2:$9996,ROW(AQ67)-4,MATCH(AQ$5,Data!$2:$2,0)))</f>
        <v>0.12737048470000001</v>
      </c>
      <c r="AR67" s="49">
        <f>IF($A67="","",INDEX(Data!$2:$9996,ROW(AR67)-4,MATCH(AR$5,Data!$2:$2,0)))</f>
        <v>4.3847799E-2</v>
      </c>
      <c r="AS67" s="49">
        <f>IF($A67="","",INDEX(Data!$2:$9996,ROW(AS67)-4,MATCH(AS$5,Data!$2:$2,0)))</f>
        <v>5.8446758999999996E-3</v>
      </c>
      <c r="AT67" s="49">
        <f>IF($A67="","",INDEX(Data!$2:$9996,ROW(AT67)-4,MATCH(AT$5,Data!$2:$2,0)))</f>
        <v>7.2107679300000005E-2</v>
      </c>
      <c r="AU67" s="53"/>
      <c r="AV67" s="49">
        <f>IF($A67="","",INDEX(Data!$2:$9996,ROW(AV67)-4,MATCH(AV$5,Data!$2:$2,0)))</f>
        <v>2.4972180699999999E-2</v>
      </c>
      <c r="AW67" s="49">
        <f>IF($A67="","",INDEX(Data!$2:$9996,ROW(AW67)-4,MATCH(AW$5,Data!$2:$2,0)))</f>
        <v>5.4896092700000003E-2</v>
      </c>
      <c r="AX67" s="49">
        <f>IF($A67="","",INDEX(Data!$2:$9996,ROW(AX67)-4,MATCH(AX$5,Data!$2:$2,0)))</f>
        <v>0.55610006590000005</v>
      </c>
      <c r="AY67" s="49">
        <f>IF($A67="","",INDEX(Data!$2:$9996,ROW(AY67)-4,MATCH(AY$5,Data!$2:$2,0)))</f>
        <v>4.3847799E-2</v>
      </c>
      <c r="AZ67" s="76">
        <f>IF($A67="","",INDEX(Data!$2:$9996,ROW(AZ67)-4,MATCH(AZ$5,Data!$2:$2,0)))</f>
        <v>2.1052718139</v>
      </c>
    </row>
    <row r="68" spans="1:52" s="15" customFormat="1" x14ac:dyDescent="0.25">
      <c r="A68" s="24">
        <v>42277</v>
      </c>
      <c r="B68" s="50">
        <f>IF($A68="","",INDEX(Data!$2:$9996,ROW(B68)-4,MATCH(B$5,Data!$2:$2,0)))</f>
        <v>83</v>
      </c>
      <c r="C68" s="51">
        <f>IF($A68="","",INDEX(Data!$2:$9996,ROW(C68)-4,MATCH(C$5,Data!$2:$2,0)))</f>
        <v>0.1237086609</v>
      </c>
      <c r="D68" s="52">
        <f>IF($A68="","",INDEX(Data!$2:$9996,ROW(D68)-4,MATCH(D$5,Data!$2:$2,0)))</f>
        <v>3.9012003699999999E-2</v>
      </c>
      <c r="E68" s="52">
        <f>IF($A68="","",INDEX(Data!$2:$9996,ROW(E68)-4,MATCH(E$5,Data!$2:$2,0)))</f>
        <v>8.8700623399999998E-2</v>
      </c>
      <c r="F68" s="53"/>
      <c r="G68" s="61">
        <f>IF($A68="","",INDEX(Data!$2:$9996,ROW(G68)-4,MATCH(G$5,Data!$2:$2,0)))</f>
        <v>122.29300000000001</v>
      </c>
      <c r="H68" s="52">
        <f t="shared" si="5"/>
        <v>-5.7555592375242312E-2</v>
      </c>
      <c r="I68" s="61">
        <f>IF($A68="","",INDEX(Data!$2:$9996,ROW(I68)-4,MATCH(I$5,Data!$2:$2,0)))</f>
        <v>84.596999999999994</v>
      </c>
      <c r="J68" s="52">
        <f t="shared" si="0"/>
        <v>-1.6662695206932532E-2</v>
      </c>
      <c r="K68" s="61">
        <f>IF($A68="","",INDEX(Data!$2:$9996,ROW(K68)-4,MATCH(K$5,Data!$2:$2,0)))</f>
        <v>119.389</v>
      </c>
      <c r="L68" s="52">
        <f t="shared" si="1"/>
        <v>-0.24487524113721892</v>
      </c>
      <c r="M68" s="52">
        <f>IF($A68="","",INDEX(Data!$2:$9996,ROW(M68)-4,MATCH(M$5,Data!$2:$2,0)))</f>
        <v>0.1154618578</v>
      </c>
      <c r="N68" s="52">
        <f t="shared" si="2"/>
        <v>-0.10642223470571049</v>
      </c>
      <c r="O68" s="53"/>
      <c r="P68" s="61">
        <f>IF($A68="","",INDEX(Data!$2:$9996,ROW(P68)-4,MATCH(P$5,Data!$2:$2,0)))</f>
        <v>1103.0160000000001</v>
      </c>
      <c r="Q68" s="52">
        <f>IF($A68="","",INDEX(Data!$2:$9996,ROW(Q68)-4,MATCH(Q$5,Data!$2:$2,0)))</f>
        <v>0.43801862260000002</v>
      </c>
      <c r="R68" s="52">
        <f>IF($A68="","",INDEX(Data!$2:$9996,ROW(R68)-4,MATCH(R$5,Data!$2:$2,0)))</f>
        <v>0.2332972445</v>
      </c>
      <c r="S68" s="52">
        <f>IF($A68="","",INDEX(Data!$2:$9996,ROW(S68)-4,MATCH(S$5,Data!$2:$2,0)))</f>
        <v>0.2087829541</v>
      </c>
      <c r="T68" s="52">
        <f t="shared" si="6"/>
        <v>-1.8979753743476192E-2</v>
      </c>
      <c r="U68" s="52">
        <f>IF($A68="","",INDEX(Data!$2:$9996,ROW(U68)-4,MATCH(U$5,Data!$2:$2,0)))</f>
        <v>2.27082807E-2</v>
      </c>
      <c r="V68" s="52">
        <f>IF($A68="","",INDEX(Data!$2:$9996,ROW(V68)-4,MATCH(V$5,Data!$2:$2,0)))</f>
        <v>2.8073643499999999E-2</v>
      </c>
      <c r="W68" s="53"/>
      <c r="X68" s="59">
        <f>IF($A68="","",INDEX(Data!$2:$9996,ROW(X68)-4,MATCH(X$5,Data!$2:$2,0)))</f>
        <v>46.824011059</v>
      </c>
      <c r="Y68" s="54">
        <f>IF($A68="","",INDEX(Data!$2:$9996,ROW(Y68)-4,MATCH(Y$5,Data!$2:$2,0)))</f>
        <v>63.613110063000001</v>
      </c>
      <c r="Z68" s="54">
        <f>IF($A68="","",INDEX(Data!$2:$9996,ROW(Z68)-4,MATCH(Z$5,Data!$2:$2,0)))</f>
        <v>0</v>
      </c>
      <c r="AA68" s="54">
        <f>IF($A68="","",INDEX(Data!$2:$9996,ROW(AA68)-4,MATCH(AA$5,Data!$2:$2,0)))</f>
        <v>16.789099004000001</v>
      </c>
      <c r="AB68" s="53"/>
      <c r="AC68" s="51">
        <f>IF($A68="","",INDEX(Data!$2:$9996,ROW(AC68)-4,MATCH(AC$5,Data!$2:$2,0)))</f>
        <v>0.2087829541</v>
      </c>
      <c r="AD68" s="52">
        <f>IF($A68="","",INDEX(Data!$2:$9996,ROW(AD68)-4,MATCH(AD$5,Data!$2:$2,0)))</f>
        <v>-1.9972866999999998E-2</v>
      </c>
      <c r="AE68" s="52">
        <f>IF($A68="","",INDEX(Data!$2:$9996,ROW(AE68)-4,MATCH(AE$5,Data!$2:$2,0)))</f>
        <v>0.17428249330000001</v>
      </c>
      <c r="AF68" s="52">
        <f>IF($A68="","",INDEX(Data!$2:$9996,ROW(AF68)-4,MATCH(AF$5,Data!$2:$2,0)))</f>
        <v>0</v>
      </c>
      <c r="AG68" s="52">
        <f>IF($A68="","",INDEX(Data!$2:$9996,ROW(AG68)-4,MATCH(AG$5,Data!$2:$2,0)))</f>
        <v>-4.5997532000000001E-2</v>
      </c>
      <c r="AH68" s="52">
        <f>IF($A68="","",INDEX(Data!$2:$9996,ROW(AH68)-4,MATCH(AH$5,Data!$2:$2,0)))</f>
        <v>4.6243015200000001E-2</v>
      </c>
      <c r="AI68" s="52">
        <f>IF($A68="","",INDEX(Data!$2:$9996,ROW(AI68)-4,MATCH(AI$5,Data!$2:$2,0)))</f>
        <v>-0.13963535599999999</v>
      </c>
      <c r="AJ68" s="52">
        <f>IF($A68="","",INDEX(Data!$2:$9996,ROW(AJ68)-4,MATCH(AJ$5,Data!$2:$2,0)))</f>
        <v>-3.1723026000000001E-2</v>
      </c>
      <c r="AK68" s="52">
        <f>IF($A68="","",INDEX(Data!$2:$9996,ROW(AK68)-4,MATCH(AK$5,Data!$2:$2,0)))</f>
        <v>0.22875582110000001</v>
      </c>
      <c r="AL68" s="52">
        <f>IF($A68="","",INDEX(Data!$2:$9996,ROW(AL68)-4,MATCH(AL$5,Data!$2:$2,0)))</f>
        <v>2.27082807E-2</v>
      </c>
      <c r="AM68" s="52">
        <f>IF($A68="","",INDEX(Data!$2:$9996,ROW(AM68)-4,MATCH(AM$5,Data!$2:$2,0)))</f>
        <v>2.8073643499999999E-2</v>
      </c>
      <c r="AN68" s="52">
        <f>IF($A68="","",INDEX(Data!$2:$9996,ROW(AN68)-4,MATCH(AN$5,Data!$2:$2,0)))</f>
        <v>0.17797389699999999</v>
      </c>
      <c r="AO68" s="53"/>
      <c r="AP68" s="52">
        <f>IF($A68="","",INDEX(Data!$2:$9996,ROW(AP68)-4,MATCH(AP$5,Data!$2:$2,0)))</f>
        <v>8.9141977900000002E-2</v>
      </c>
      <c r="AQ68" s="52">
        <f>IF($A68="","",INDEX(Data!$2:$9996,ROW(AQ68)-4,MATCH(AQ$5,Data!$2:$2,0)))</f>
        <v>0.1237086609</v>
      </c>
      <c r="AR68" s="52">
        <f>IF($A68="","",INDEX(Data!$2:$9996,ROW(AR68)-4,MATCH(AR$5,Data!$2:$2,0)))</f>
        <v>3.9012003699999999E-2</v>
      </c>
      <c r="AS68" s="52">
        <f>IF($A68="","",INDEX(Data!$2:$9996,ROW(AS68)-4,MATCH(AS$5,Data!$2:$2,0)))</f>
        <v>5.5788608E-3</v>
      </c>
      <c r="AT68" s="52">
        <f>IF($A68="","",INDEX(Data!$2:$9996,ROW(AT68)-4,MATCH(AT$5,Data!$2:$2,0)))</f>
        <v>7.0268007199999996E-2</v>
      </c>
      <c r="AU68" s="53"/>
      <c r="AV68" s="52">
        <f>IF($A68="","",INDEX(Data!$2:$9996,ROW(AV68)-4,MATCH(AV$5,Data!$2:$2,0)))</f>
        <v>2.7306988899999999E-2</v>
      </c>
      <c r="AW68" s="52">
        <f>IF($A68="","",INDEX(Data!$2:$9996,ROW(AW68)-4,MATCH(AW$5,Data!$2:$2,0)))</f>
        <v>6.18339652E-2</v>
      </c>
      <c r="AX68" s="52">
        <f>IF($A68="","",INDEX(Data!$2:$9996,ROW(AX68)-4,MATCH(AX$5,Data!$2:$2,0)))</f>
        <v>0.55381455889999998</v>
      </c>
      <c r="AY68" s="52">
        <f>IF($A68="","",INDEX(Data!$2:$9996,ROW(AY68)-4,MATCH(AY$5,Data!$2:$2,0)))</f>
        <v>3.9012003699999999E-2</v>
      </c>
      <c r="AZ68" s="75">
        <f>IF($A68="","",INDEX(Data!$2:$9996,ROW(AZ68)-4,MATCH(AZ$5,Data!$2:$2,0)))</f>
        <v>2.3654488596999999</v>
      </c>
    </row>
    <row r="69" spans="1:52" x14ac:dyDescent="0.25">
      <c r="A69" s="23">
        <v>42369</v>
      </c>
      <c r="B69" s="47">
        <f>IF($A69="","",INDEX(Data!$2:$9996,ROW(B69)-4,MATCH(B$5,Data!$2:$2,0)))</f>
        <v>74</v>
      </c>
      <c r="C69" s="48">
        <f>IF($A69="","",INDEX(Data!$2:$9996,ROW(C69)-4,MATCH(C$5,Data!$2:$2,0)))</f>
        <v>0.1312692473</v>
      </c>
      <c r="D69" s="49">
        <f>IF($A69="","",INDEX(Data!$2:$9996,ROW(D69)-4,MATCH(D$5,Data!$2:$2,0)))</f>
        <v>4.19508855E-2</v>
      </c>
      <c r="E69" s="49">
        <f>IF($A69="","",INDEX(Data!$2:$9996,ROW(E69)-4,MATCH(E$5,Data!$2:$2,0)))</f>
        <v>8.1442160599999994E-2</v>
      </c>
      <c r="F69" s="53"/>
      <c r="G69" s="62">
        <f>IF($A69="","",INDEX(Data!$2:$9996,ROW(G69)-4,MATCH(G$5,Data!$2:$2,0)))</f>
        <v>147.816</v>
      </c>
      <c r="H69" s="49">
        <f t="shared" si="5"/>
        <v>0.20870368704668293</v>
      </c>
      <c r="I69" s="62">
        <f>IF($A69="","",INDEX(Data!$2:$9996,ROW(I69)-4,MATCH(I$5,Data!$2:$2,0)))</f>
        <v>85.834500000000006</v>
      </c>
      <c r="J69" s="49">
        <f t="shared" si="0"/>
        <v>1.462817830419532E-2</v>
      </c>
      <c r="K69" s="62">
        <f>IF($A69="","",INDEX(Data!$2:$9996,ROW(K69)-4,MATCH(K$5,Data!$2:$2,0)))</f>
        <v>151.386</v>
      </c>
      <c r="L69" s="49">
        <f t="shared" si="1"/>
        <v>0.26800626523381554</v>
      </c>
      <c r="M69" s="49">
        <f>IF($A69="","",INDEX(Data!$2:$9996,ROW(M69)-4,MATCH(M$5,Data!$2:$2,0)))</f>
        <v>0.1225606224</v>
      </c>
      <c r="N69" s="49">
        <f t="shared" si="2"/>
        <v>6.1481468731399556E-2</v>
      </c>
      <c r="O69" s="53"/>
      <c r="P69" s="62">
        <f>IF($A69="","",INDEX(Data!$2:$9996,ROW(P69)-4,MATCH(P$5,Data!$2:$2,0)))</f>
        <v>1182.2470000000001</v>
      </c>
      <c r="Q69" s="49">
        <f>IF($A69="","",INDEX(Data!$2:$9996,ROW(Q69)-4,MATCH(Q$5,Data!$2:$2,0)))</f>
        <v>0.44413050809999999</v>
      </c>
      <c r="R69" s="49">
        <f>IF($A69="","",INDEX(Data!$2:$9996,ROW(R69)-4,MATCH(R$5,Data!$2:$2,0)))</f>
        <v>0.24040857979999999</v>
      </c>
      <c r="S69" s="49">
        <f>IF($A69="","",INDEX(Data!$2:$9996,ROW(S69)-4,MATCH(S$5,Data!$2:$2,0)))</f>
        <v>0.201553607</v>
      </c>
      <c r="T69" s="49">
        <f t="shared" si="6"/>
        <v>7.1831233635776801E-2</v>
      </c>
      <c r="U69" s="49">
        <f>IF($A69="","",INDEX(Data!$2:$9996,ROW(U69)-4,MATCH(U$5,Data!$2:$2,0)))</f>
        <v>2.0250093300000001E-2</v>
      </c>
      <c r="V69" s="49">
        <f>IF($A69="","",INDEX(Data!$2:$9996,ROW(V69)-4,MATCH(V$5,Data!$2:$2,0)))</f>
        <v>3.03748816E-2</v>
      </c>
      <c r="W69" s="53"/>
      <c r="X69" s="55">
        <f>IF($A69="","",INDEX(Data!$2:$9996,ROW(X69)-4,MATCH(X$5,Data!$2:$2,0)))</f>
        <v>53.426487483000002</v>
      </c>
      <c r="Y69" s="56">
        <f>IF($A69="","",INDEX(Data!$2:$9996,ROW(Y69)-4,MATCH(Y$5,Data!$2:$2,0)))</f>
        <v>69.199344600000003</v>
      </c>
      <c r="Z69" s="56">
        <f>IF($A69="","",INDEX(Data!$2:$9996,ROW(Z69)-4,MATCH(Z$5,Data!$2:$2,0)))</f>
        <v>0.34688477020000003</v>
      </c>
      <c r="AA69" s="56">
        <f>IF($A69="","",INDEX(Data!$2:$9996,ROW(AA69)-4,MATCH(AA$5,Data!$2:$2,0)))</f>
        <v>16.119741887</v>
      </c>
      <c r="AB69" s="53"/>
      <c r="AC69" s="49">
        <f>IF($A69="","",INDEX(Data!$2:$9996,ROW(AC69)-4,MATCH(AC$5,Data!$2:$2,0)))</f>
        <v>0.201553607</v>
      </c>
      <c r="AD69" s="49">
        <f>IF($A69="","",INDEX(Data!$2:$9996,ROW(AD69)-4,MATCH(AD$5,Data!$2:$2,0)))</f>
        <v>-2.8508177999999999E-2</v>
      </c>
      <c r="AE69" s="49">
        <f>IF($A69="","",INDEX(Data!$2:$9996,ROW(AE69)-4,MATCH(AE$5,Data!$2:$2,0)))</f>
        <v>0.1895872455</v>
      </c>
      <c r="AF69" s="49">
        <f>IF($A69="","",INDEX(Data!$2:$9996,ROW(AF69)-4,MATCH(AF$5,Data!$2:$2,0)))</f>
        <v>9.5036920000000002E-4</v>
      </c>
      <c r="AG69" s="49">
        <f>IF($A69="","",INDEX(Data!$2:$9996,ROW(AG69)-4,MATCH(AG$5,Data!$2:$2,0)))</f>
        <v>-4.4163675999999999E-2</v>
      </c>
      <c r="AH69" s="49">
        <f>IF($A69="","",INDEX(Data!$2:$9996,ROW(AH69)-4,MATCH(AH$5,Data!$2:$2,0)))</f>
        <v>2.9945625E-2</v>
      </c>
      <c r="AI69" s="49">
        <f>IF($A69="","",INDEX(Data!$2:$9996,ROW(AI69)-4,MATCH(AI$5,Data!$2:$2,0)))</f>
        <v>-0.13776039700000001</v>
      </c>
      <c r="AJ69" s="49">
        <f>IF($A69="","",INDEX(Data!$2:$9996,ROW(AJ69)-4,MATCH(AJ$5,Data!$2:$2,0)))</f>
        <v>-3.4426345999999997E-2</v>
      </c>
      <c r="AK69" s="49">
        <f>IF($A69="","",INDEX(Data!$2:$9996,ROW(AK69)-4,MATCH(AK$5,Data!$2:$2,0)))</f>
        <v>0.23006178529999999</v>
      </c>
      <c r="AL69" s="49">
        <f>IF($A69="","",INDEX(Data!$2:$9996,ROW(AL69)-4,MATCH(AL$5,Data!$2:$2,0)))</f>
        <v>2.0250093300000001E-2</v>
      </c>
      <c r="AM69" s="49">
        <f>IF($A69="","",INDEX(Data!$2:$9996,ROW(AM69)-4,MATCH(AM$5,Data!$2:$2,0)))</f>
        <v>3.03748816E-2</v>
      </c>
      <c r="AN69" s="49">
        <f>IF($A69="","",INDEX(Data!$2:$9996,ROW(AN69)-4,MATCH(AN$5,Data!$2:$2,0)))</f>
        <v>0.17943681040000001</v>
      </c>
      <c r="AO69" s="53"/>
      <c r="AP69" s="49">
        <f>IF($A69="","",INDEX(Data!$2:$9996,ROW(AP69)-4,MATCH(AP$5,Data!$2:$2,0)))</f>
        <v>0.1032703719</v>
      </c>
      <c r="AQ69" s="49">
        <f>IF($A69="","",INDEX(Data!$2:$9996,ROW(AQ69)-4,MATCH(AQ$5,Data!$2:$2,0)))</f>
        <v>0.1312692473</v>
      </c>
      <c r="AR69" s="49">
        <f>IF($A69="","",INDEX(Data!$2:$9996,ROW(AR69)-4,MATCH(AR$5,Data!$2:$2,0)))</f>
        <v>4.19508855E-2</v>
      </c>
      <c r="AS69" s="49">
        <f>IF($A69="","",INDEX(Data!$2:$9996,ROW(AS69)-4,MATCH(AS$5,Data!$2:$2,0)))</f>
        <v>8.2964913999999997E-3</v>
      </c>
      <c r="AT69" s="49">
        <f>IF($A69="","",INDEX(Data!$2:$9996,ROW(AT69)-4,MATCH(AT$5,Data!$2:$2,0)))</f>
        <v>6.8486183800000003E-2</v>
      </c>
      <c r="AU69" s="53"/>
      <c r="AV69" s="49">
        <f>IF($A69="","",INDEX(Data!$2:$9996,ROW(AV69)-4,MATCH(AV$5,Data!$2:$2,0)))</f>
        <v>2.66748108E-2</v>
      </c>
      <c r="AW69" s="49">
        <f>IF($A69="","",INDEX(Data!$2:$9996,ROW(AW69)-4,MATCH(AW$5,Data!$2:$2,0)))</f>
        <v>6.5618775899999995E-2</v>
      </c>
      <c r="AX69" s="49">
        <f>IF($A69="","",INDEX(Data!$2:$9996,ROW(AX69)-4,MATCH(AX$5,Data!$2:$2,0)))</f>
        <v>0.55390438990000002</v>
      </c>
      <c r="AY69" s="49">
        <f>IF($A69="","",INDEX(Data!$2:$9996,ROW(AY69)-4,MATCH(AY$5,Data!$2:$2,0)))</f>
        <v>4.19508855E-2</v>
      </c>
      <c r="AZ69" s="76">
        <f>IF($A69="","",INDEX(Data!$2:$9996,ROW(AZ69)-4,MATCH(AZ$5,Data!$2:$2,0)))</f>
        <v>2.2572249017999999</v>
      </c>
    </row>
    <row r="70" spans="1:52" s="15" customFormat="1" x14ac:dyDescent="0.25">
      <c r="A70" s="24">
        <v>42460</v>
      </c>
      <c r="B70" s="50">
        <f>IF($A70="","",INDEX(Data!$2:$9996,ROW(B70)-4,MATCH(B$5,Data!$2:$2,0)))</f>
        <v>76</v>
      </c>
      <c r="C70" s="51">
        <f>IF($A70="","",INDEX(Data!$2:$9996,ROW(C70)-4,MATCH(C$5,Data!$2:$2,0)))</f>
        <v>0.1252183063</v>
      </c>
      <c r="D70" s="52">
        <f>IF($A70="","",INDEX(Data!$2:$9996,ROW(D70)-4,MATCH(D$5,Data!$2:$2,0)))</f>
        <v>4.4530847300000002E-2</v>
      </c>
      <c r="E70" s="52">
        <f>IF($A70="","",INDEX(Data!$2:$9996,ROW(E70)-4,MATCH(E$5,Data!$2:$2,0)))</f>
        <v>7.7824828299999996E-2</v>
      </c>
      <c r="F70" s="53"/>
      <c r="G70" s="61">
        <f>IF($A70="","",INDEX(Data!$2:$9996,ROW(G70)-4,MATCH(G$5,Data!$2:$2,0)))</f>
        <v>121.5485</v>
      </c>
      <c r="H70" s="52">
        <f t="shared" si="5"/>
        <v>-0.17770403745196731</v>
      </c>
      <c r="I70" s="61">
        <f>IF($A70="","",INDEX(Data!$2:$9996,ROW(I70)-4,MATCH(I$5,Data!$2:$2,0)))</f>
        <v>77.113500000000002</v>
      </c>
      <c r="J70" s="52">
        <f t="shared" si="0"/>
        <v>-0.10160250249025744</v>
      </c>
      <c r="K70" s="61">
        <f>IF($A70="","",INDEX(Data!$2:$9996,ROW(K70)-4,MATCH(K$5,Data!$2:$2,0)))</f>
        <v>114.2</v>
      </c>
      <c r="L70" s="52">
        <f t="shared" si="1"/>
        <v>-0.24563698096257244</v>
      </c>
      <c r="M70" s="52">
        <f>IF($A70="","",INDEX(Data!$2:$9996,ROW(M70)-4,MATCH(M$5,Data!$2:$2,0)))</f>
        <v>0.1215924973</v>
      </c>
      <c r="N70" s="52">
        <f t="shared" si="2"/>
        <v>-7.8991529338055533E-3</v>
      </c>
      <c r="O70" s="53"/>
      <c r="P70" s="61">
        <f>IF($A70="","",INDEX(Data!$2:$9996,ROW(P70)-4,MATCH(P$5,Data!$2:$2,0)))</f>
        <v>1199.7650000000001</v>
      </c>
      <c r="Q70" s="52">
        <f>IF($A70="","",INDEX(Data!$2:$9996,ROW(Q70)-4,MATCH(Q$5,Data!$2:$2,0)))</f>
        <v>0.4226392068</v>
      </c>
      <c r="R70" s="52">
        <f>IF($A70="","",INDEX(Data!$2:$9996,ROW(R70)-4,MATCH(R$5,Data!$2:$2,0)))</f>
        <v>0.23413875710000001</v>
      </c>
      <c r="S70" s="52">
        <f>IF($A70="","",INDEX(Data!$2:$9996,ROW(S70)-4,MATCH(S$5,Data!$2:$2,0)))</f>
        <v>0.20024204170000001</v>
      </c>
      <c r="T70" s="52">
        <f t="shared" si="6"/>
        <v>1.4817546587134522E-2</v>
      </c>
      <c r="U70" s="52">
        <f>IF($A70="","",INDEX(Data!$2:$9996,ROW(U70)-4,MATCH(U$5,Data!$2:$2,0)))</f>
        <v>2.3035419000000001E-2</v>
      </c>
      <c r="V70" s="52">
        <f>IF($A70="","",INDEX(Data!$2:$9996,ROW(V70)-4,MATCH(V$5,Data!$2:$2,0)))</f>
        <v>3.2038618599999999E-2</v>
      </c>
      <c r="W70" s="53"/>
      <c r="X70" s="59">
        <f>IF($A70="","",INDEX(Data!$2:$9996,ROW(X70)-4,MATCH(X$5,Data!$2:$2,0)))</f>
        <v>45.655733771999998</v>
      </c>
      <c r="Y70" s="54">
        <f>IF($A70="","",INDEX(Data!$2:$9996,ROW(Y70)-4,MATCH(Y$5,Data!$2:$2,0)))</f>
        <v>64.571973576999994</v>
      </c>
      <c r="Z70" s="54">
        <f>IF($A70="","",INDEX(Data!$2:$9996,ROW(Z70)-4,MATCH(Z$5,Data!$2:$2,0)))</f>
        <v>0</v>
      </c>
      <c r="AA70" s="54">
        <f>IF($A70="","",INDEX(Data!$2:$9996,ROW(AA70)-4,MATCH(AA$5,Data!$2:$2,0)))</f>
        <v>18.916239805</v>
      </c>
      <c r="AB70" s="53"/>
      <c r="AC70" s="51">
        <f>IF($A70="","",INDEX(Data!$2:$9996,ROW(AC70)-4,MATCH(AC$5,Data!$2:$2,0)))</f>
        <v>0.20024204170000001</v>
      </c>
      <c r="AD70" s="52">
        <f>IF($A70="","",INDEX(Data!$2:$9996,ROW(AD70)-4,MATCH(AD$5,Data!$2:$2,0)))</f>
        <v>-1.7048239E-2</v>
      </c>
      <c r="AE70" s="52">
        <f>IF($A70="","",INDEX(Data!$2:$9996,ROW(AE70)-4,MATCH(AE$5,Data!$2:$2,0)))</f>
        <v>0.17690951669999999</v>
      </c>
      <c r="AF70" s="52">
        <f>IF($A70="","",INDEX(Data!$2:$9996,ROW(AF70)-4,MATCH(AF$5,Data!$2:$2,0)))</f>
        <v>0</v>
      </c>
      <c r="AG70" s="52">
        <f>IF($A70="","",INDEX(Data!$2:$9996,ROW(AG70)-4,MATCH(AG$5,Data!$2:$2,0)))</f>
        <v>-5.1825314999999997E-2</v>
      </c>
      <c r="AH70" s="52">
        <f>IF($A70="","",INDEX(Data!$2:$9996,ROW(AH70)-4,MATCH(AH$5,Data!$2:$2,0)))</f>
        <v>3.19218613E-2</v>
      </c>
      <c r="AI70" s="52">
        <f>IF($A70="","",INDEX(Data!$2:$9996,ROW(AI70)-4,MATCH(AI$5,Data!$2:$2,0)))</f>
        <v>-0.13182227799999999</v>
      </c>
      <c r="AJ70" s="52">
        <f>IF($A70="","",INDEX(Data!$2:$9996,ROW(AJ70)-4,MATCH(AJ$5,Data!$2:$2,0)))</f>
        <v>-3.1635315999999997E-2</v>
      </c>
      <c r="AK70" s="52">
        <f>IF($A70="","",INDEX(Data!$2:$9996,ROW(AK70)-4,MATCH(AK$5,Data!$2:$2,0)))</f>
        <v>0.21729028110000001</v>
      </c>
      <c r="AL70" s="52">
        <f>IF($A70="","",INDEX(Data!$2:$9996,ROW(AL70)-4,MATCH(AL$5,Data!$2:$2,0)))</f>
        <v>2.3035419000000001E-2</v>
      </c>
      <c r="AM70" s="52">
        <f>IF($A70="","",INDEX(Data!$2:$9996,ROW(AM70)-4,MATCH(AM$5,Data!$2:$2,0)))</f>
        <v>3.2038618599999999E-2</v>
      </c>
      <c r="AN70" s="52">
        <f>IF($A70="","",INDEX(Data!$2:$9996,ROW(AN70)-4,MATCH(AN$5,Data!$2:$2,0)))</f>
        <v>0.1622162435</v>
      </c>
      <c r="AO70" s="53"/>
      <c r="AP70" s="52">
        <f>IF($A70="","",INDEX(Data!$2:$9996,ROW(AP70)-4,MATCH(AP$5,Data!$2:$2,0)))</f>
        <v>9.8245856100000001E-2</v>
      </c>
      <c r="AQ70" s="52">
        <f>IF($A70="","",INDEX(Data!$2:$9996,ROW(AQ70)-4,MATCH(AQ$5,Data!$2:$2,0)))</f>
        <v>0.1252183063</v>
      </c>
      <c r="AR70" s="52">
        <f>IF($A70="","",INDEX(Data!$2:$9996,ROW(AR70)-4,MATCH(AR$5,Data!$2:$2,0)))</f>
        <v>4.4530847300000002E-2</v>
      </c>
      <c r="AS70" s="52">
        <f>IF($A70="","",INDEX(Data!$2:$9996,ROW(AS70)-4,MATCH(AS$5,Data!$2:$2,0)))</f>
        <v>7.8551491999999997E-3</v>
      </c>
      <c r="AT70" s="52">
        <f>IF($A70="","",INDEX(Data!$2:$9996,ROW(AT70)-4,MATCH(AT$5,Data!$2:$2,0)))</f>
        <v>6.0950120400000002E-2</v>
      </c>
      <c r="AU70" s="53"/>
      <c r="AV70" s="52">
        <f>IF($A70="","",INDEX(Data!$2:$9996,ROW(AV70)-4,MATCH(AV$5,Data!$2:$2,0)))</f>
        <v>3.1368982599999998E-2</v>
      </c>
      <c r="AW70" s="52">
        <f>IF($A70="","",INDEX(Data!$2:$9996,ROW(AW70)-4,MATCH(AW$5,Data!$2:$2,0)))</f>
        <v>7.2219216000000003E-2</v>
      </c>
      <c r="AX70" s="52">
        <f>IF($A70="","",INDEX(Data!$2:$9996,ROW(AX70)-4,MATCH(AX$5,Data!$2:$2,0)))</f>
        <v>0.54791316999999995</v>
      </c>
      <c r="AY70" s="52">
        <f>IF($A70="","",INDEX(Data!$2:$9996,ROW(AY70)-4,MATCH(AY$5,Data!$2:$2,0)))</f>
        <v>4.4530847300000002E-2</v>
      </c>
      <c r="AZ70" s="75">
        <f>IF($A70="","",INDEX(Data!$2:$9996,ROW(AZ70)-4,MATCH(AZ$5,Data!$2:$2,0)))</f>
        <v>2.5368785603999999</v>
      </c>
    </row>
    <row r="71" spans="1:52" x14ac:dyDescent="0.25">
      <c r="A71" s="23">
        <v>42551</v>
      </c>
      <c r="B71" s="47">
        <f>IF($A71="","",INDEX(Data!$2:$9996,ROW(B71)-4,MATCH(B$5,Data!$2:$2,0)))</f>
        <v>72</v>
      </c>
      <c r="C71" s="48">
        <f>IF($A71="","",INDEX(Data!$2:$9996,ROW(C71)-4,MATCH(C$5,Data!$2:$2,0)))</f>
        <v>0.1210914005</v>
      </c>
      <c r="D71" s="49">
        <f>IF($A71="","",INDEX(Data!$2:$9996,ROW(D71)-4,MATCH(D$5,Data!$2:$2,0)))</f>
        <v>3.5752489599999999E-2</v>
      </c>
      <c r="E71" s="49">
        <f>IF($A71="","",INDEX(Data!$2:$9996,ROW(E71)-4,MATCH(E$5,Data!$2:$2,0)))</f>
        <v>7.7952028100000001E-2</v>
      </c>
      <c r="F71" s="53"/>
      <c r="G71" s="62">
        <f>IF($A71="","",INDEX(Data!$2:$9996,ROW(G71)-4,MATCH(G$5,Data!$2:$2,0)))</f>
        <v>121.476</v>
      </c>
      <c r="H71" s="49">
        <f t="shared" si="5"/>
        <v>-5.9646972196287997E-4</v>
      </c>
      <c r="I71" s="62">
        <f>IF($A71="","",INDEX(Data!$2:$9996,ROW(I71)-4,MATCH(I$5,Data!$2:$2,0)))</f>
        <v>66.962000000000003</v>
      </c>
      <c r="J71" s="49">
        <f t="shared" ref="J71:J119" si="7">IF($A71="","",(I71-I70)/I70)</f>
        <v>-0.1316436162280275</v>
      </c>
      <c r="K71" s="62">
        <f>IF($A71="","",INDEX(Data!$2:$9996,ROW(K71)-4,MATCH(K$5,Data!$2:$2,0)))</f>
        <v>127.2825</v>
      </c>
      <c r="L71" s="49">
        <f t="shared" ref="L71:L119" si="8">IF($A71="","",(K71-K70)/K70)</f>
        <v>0.11455779334500872</v>
      </c>
      <c r="M71" s="49">
        <f>IF($A71="","",INDEX(Data!$2:$9996,ROW(M71)-4,MATCH(M$5,Data!$2:$2,0)))</f>
        <v>0.1000091348</v>
      </c>
      <c r="N71" s="49">
        <f t="shared" ref="N71:N119" si="9">IF($A71="","",(M71-M70)/M70)</f>
        <v>-0.1775057094743954</v>
      </c>
      <c r="O71" s="53"/>
      <c r="P71" s="62">
        <f>IF($A71="","",INDEX(Data!$2:$9996,ROW(P71)-4,MATCH(P$5,Data!$2:$2,0)))</f>
        <v>1207.3145</v>
      </c>
      <c r="Q71" s="49">
        <f>IF($A71="","",INDEX(Data!$2:$9996,ROW(Q71)-4,MATCH(Q$5,Data!$2:$2,0)))</f>
        <v>0.42191125159999998</v>
      </c>
      <c r="R71" s="49">
        <f>IF($A71="","",INDEX(Data!$2:$9996,ROW(R71)-4,MATCH(R$5,Data!$2:$2,0)))</f>
        <v>0.23042901769999999</v>
      </c>
      <c r="S71" s="49">
        <f>IF($A71="","",INDEX(Data!$2:$9996,ROW(S71)-4,MATCH(S$5,Data!$2:$2,0)))</f>
        <v>0.1895879245</v>
      </c>
      <c r="T71" s="49">
        <f t="shared" ref="T71:T102" si="10">IF($A71="","",(P71-P70)/P70)</f>
        <v>6.2924822777792756E-3</v>
      </c>
      <c r="U71" s="49">
        <f>IF($A71="","",INDEX(Data!$2:$9996,ROW(U71)-4,MATCH(U$5,Data!$2:$2,0)))</f>
        <v>2.2923727099999999E-2</v>
      </c>
      <c r="V71" s="49">
        <f>IF($A71="","",INDEX(Data!$2:$9996,ROW(V71)-4,MATCH(V$5,Data!$2:$2,0)))</f>
        <v>3.1825304300000003E-2</v>
      </c>
      <c r="W71" s="53"/>
      <c r="X71" s="60">
        <f>IF($A71="","",INDEX(Data!$2:$9996,ROW(X71)-4,MATCH(X$5,Data!$2:$2,0)))</f>
        <v>52.655565908</v>
      </c>
      <c r="Y71" s="56">
        <f>IF($A71="","",INDEX(Data!$2:$9996,ROW(Y71)-4,MATCH(Y$5,Data!$2:$2,0)))</f>
        <v>70.518713628</v>
      </c>
      <c r="Z71" s="56">
        <f>IF($A71="","",INDEX(Data!$2:$9996,ROW(Z71)-4,MATCH(Z$5,Data!$2:$2,0)))</f>
        <v>0</v>
      </c>
      <c r="AA71" s="56">
        <f>IF($A71="","",INDEX(Data!$2:$9996,ROW(AA71)-4,MATCH(AA$5,Data!$2:$2,0)))</f>
        <v>17.863147720000001</v>
      </c>
      <c r="AB71" s="53"/>
      <c r="AC71" s="48">
        <f>IF($A71="","",INDEX(Data!$2:$9996,ROW(AC71)-4,MATCH(AC$5,Data!$2:$2,0)))</f>
        <v>0.1895879245</v>
      </c>
      <c r="AD71" s="49">
        <f>IF($A71="","",INDEX(Data!$2:$9996,ROW(AD71)-4,MATCH(AD$5,Data!$2:$2,0)))</f>
        <v>-5.8014659999999999E-3</v>
      </c>
      <c r="AE71" s="49">
        <f>IF($A71="","",INDEX(Data!$2:$9996,ROW(AE71)-4,MATCH(AE$5,Data!$2:$2,0)))</f>
        <v>0.19320195509999999</v>
      </c>
      <c r="AF71" s="49">
        <f>IF($A71="","",INDEX(Data!$2:$9996,ROW(AF71)-4,MATCH(AF$5,Data!$2:$2,0)))</f>
        <v>0</v>
      </c>
      <c r="AG71" s="49">
        <f>IF($A71="","",INDEX(Data!$2:$9996,ROW(AG71)-4,MATCH(AG$5,Data!$2:$2,0)))</f>
        <v>-4.8940130999999998E-2</v>
      </c>
      <c r="AH71" s="49">
        <f>IF($A71="","",INDEX(Data!$2:$9996,ROW(AH71)-4,MATCH(AH$5,Data!$2:$2,0)))</f>
        <v>3.4576609100000003E-2</v>
      </c>
      <c r="AI71" s="49">
        <f>IF($A71="","",INDEX(Data!$2:$9996,ROW(AI71)-4,MATCH(AI$5,Data!$2:$2,0)))</f>
        <v>-0.12211762900000001</v>
      </c>
      <c r="AJ71" s="49">
        <f>IF($A71="","",INDEX(Data!$2:$9996,ROW(AJ71)-4,MATCH(AJ$5,Data!$2:$2,0)))</f>
        <v>-3.2866231000000003E-2</v>
      </c>
      <c r="AK71" s="49">
        <f>IF($A71="","",INDEX(Data!$2:$9996,ROW(AK71)-4,MATCH(AK$5,Data!$2:$2,0)))</f>
        <v>0.19538939029999999</v>
      </c>
      <c r="AL71" s="49">
        <f>IF($A71="","",INDEX(Data!$2:$9996,ROW(AL71)-4,MATCH(AL$5,Data!$2:$2,0)))</f>
        <v>2.2923727099999999E-2</v>
      </c>
      <c r="AM71" s="49">
        <f>IF($A71="","",INDEX(Data!$2:$9996,ROW(AM71)-4,MATCH(AM$5,Data!$2:$2,0)))</f>
        <v>3.1825304300000003E-2</v>
      </c>
      <c r="AN71" s="49">
        <f>IF($A71="","",INDEX(Data!$2:$9996,ROW(AN71)-4,MATCH(AN$5,Data!$2:$2,0)))</f>
        <v>0.14064035890000001</v>
      </c>
      <c r="AO71" s="53"/>
      <c r="AP71" s="49">
        <f>IF($A71="","",INDEX(Data!$2:$9996,ROW(AP71)-4,MATCH(AP$5,Data!$2:$2,0)))</f>
        <v>0.1008203741</v>
      </c>
      <c r="AQ71" s="49">
        <f>IF($A71="","",INDEX(Data!$2:$9996,ROW(AQ71)-4,MATCH(AQ$5,Data!$2:$2,0)))</f>
        <v>0.1210914005</v>
      </c>
      <c r="AR71" s="49">
        <f>IF($A71="","",INDEX(Data!$2:$9996,ROW(AR71)-4,MATCH(AR$5,Data!$2:$2,0)))</f>
        <v>3.5752489599999999E-2</v>
      </c>
      <c r="AS71" s="49">
        <f>IF($A71="","",INDEX(Data!$2:$9996,ROW(AS71)-4,MATCH(AS$5,Data!$2:$2,0)))</f>
        <v>7.9420310000000004E-3</v>
      </c>
      <c r="AT71" s="49">
        <f>IF($A71="","",INDEX(Data!$2:$9996,ROW(AT71)-4,MATCH(AT$5,Data!$2:$2,0)))</f>
        <v>6.2493288100000002E-2</v>
      </c>
      <c r="AU71" s="53"/>
      <c r="AV71" s="49">
        <f>IF($A71="","",INDEX(Data!$2:$9996,ROW(AV71)-4,MATCH(AV$5,Data!$2:$2,0)))</f>
        <v>3.3510941500000002E-2</v>
      </c>
      <c r="AW71" s="49">
        <f>IF($A71="","",INDEX(Data!$2:$9996,ROW(AW71)-4,MATCH(AW$5,Data!$2:$2,0)))</f>
        <v>6.1477379300000003E-2</v>
      </c>
      <c r="AX71" s="49">
        <f>IF($A71="","",INDEX(Data!$2:$9996,ROW(AX71)-4,MATCH(AX$5,Data!$2:$2,0)))</f>
        <v>0.55800109620000005</v>
      </c>
      <c r="AY71" s="49">
        <f>IF($A71="","",INDEX(Data!$2:$9996,ROW(AY71)-4,MATCH(AY$5,Data!$2:$2,0)))</f>
        <v>3.5752489599999999E-2</v>
      </c>
      <c r="AZ71" s="76">
        <f>IF($A71="","",INDEX(Data!$2:$9996,ROW(AZ71)-4,MATCH(AZ$5,Data!$2:$2,0)))</f>
        <v>2.6243995426</v>
      </c>
    </row>
    <row r="72" spans="1:52" s="15" customFormat="1" x14ac:dyDescent="0.25">
      <c r="A72" s="24">
        <v>42643</v>
      </c>
      <c r="B72" s="50">
        <f>IF($A72="","",INDEX(Data!$2:$9996,ROW(B72)-4,MATCH(B$5,Data!$2:$2,0)))</f>
        <v>67</v>
      </c>
      <c r="C72" s="51">
        <f>IF($A72="","",INDEX(Data!$2:$9996,ROW(C72)-4,MATCH(C$5,Data!$2:$2,0)))</f>
        <v>0.1336147282</v>
      </c>
      <c r="D72" s="52">
        <f>IF($A72="","",INDEX(Data!$2:$9996,ROW(D72)-4,MATCH(D$5,Data!$2:$2,0)))</f>
        <v>4.0898476000000003E-2</v>
      </c>
      <c r="E72" s="52">
        <f>IF($A72="","",INDEX(Data!$2:$9996,ROW(E72)-4,MATCH(E$5,Data!$2:$2,0)))</f>
        <v>7.7644074600000001E-2</v>
      </c>
      <c r="F72" s="53"/>
      <c r="G72" s="61">
        <f>IF($A72="","",INDEX(Data!$2:$9996,ROW(G72)-4,MATCH(G$5,Data!$2:$2,0)))</f>
        <v>133</v>
      </c>
      <c r="H72" s="52">
        <f t="shared" ref="H72:H119" si="11">IF($A72="","",(G72-G71)/G71)</f>
        <v>9.4866475682439333E-2</v>
      </c>
      <c r="I72" s="61">
        <f>IF($A72="","",INDEX(Data!$2:$9996,ROW(I72)-4,MATCH(I$5,Data!$2:$2,0)))</f>
        <v>82.653000000000006</v>
      </c>
      <c r="J72" s="52">
        <f t="shared" si="7"/>
        <v>0.2343269316926018</v>
      </c>
      <c r="K72" s="61">
        <f>IF($A72="","",INDEX(Data!$2:$9996,ROW(K72)-4,MATCH(K$5,Data!$2:$2,0)))</f>
        <v>150.56</v>
      </c>
      <c r="L72" s="52">
        <f t="shared" si="8"/>
        <v>0.18288060023962449</v>
      </c>
      <c r="M72" s="52">
        <f>IF($A72="","",INDEX(Data!$2:$9996,ROW(M72)-4,MATCH(M$5,Data!$2:$2,0)))</f>
        <v>0.11390738390000001</v>
      </c>
      <c r="N72" s="52">
        <f t="shared" si="9"/>
        <v>0.13896979638703974</v>
      </c>
      <c r="O72" s="53"/>
      <c r="P72" s="61">
        <f>IF($A72="","",INDEX(Data!$2:$9996,ROW(P72)-4,MATCH(P$5,Data!$2:$2,0)))</f>
        <v>1255.42</v>
      </c>
      <c r="Q72" s="52">
        <f>IF($A72="","",INDEX(Data!$2:$9996,ROW(Q72)-4,MATCH(Q$5,Data!$2:$2,0)))</f>
        <v>0.405962673</v>
      </c>
      <c r="R72" s="52">
        <f>IF($A72="","",INDEX(Data!$2:$9996,ROW(R72)-4,MATCH(R$5,Data!$2:$2,0)))</f>
        <v>0.23111446220000001</v>
      </c>
      <c r="S72" s="52">
        <f>IF($A72="","",INDEX(Data!$2:$9996,ROW(S72)-4,MATCH(S$5,Data!$2:$2,0)))</f>
        <v>0.20542375099999999</v>
      </c>
      <c r="T72" s="52">
        <f t="shared" si="10"/>
        <v>3.9845044518226298E-2</v>
      </c>
      <c r="U72" s="52">
        <f>IF($A72="","",INDEX(Data!$2:$9996,ROW(U72)-4,MATCH(U$5,Data!$2:$2,0)))</f>
        <v>3.0689800400000002E-2</v>
      </c>
      <c r="V72" s="52">
        <f>IF($A72="","",INDEX(Data!$2:$9996,ROW(V72)-4,MATCH(V$5,Data!$2:$2,0)))</f>
        <v>2.6946141400000002E-2</v>
      </c>
      <c r="W72" s="53"/>
      <c r="X72" s="59">
        <f>IF($A72="","",INDEX(Data!$2:$9996,ROW(X72)-4,MATCH(X$5,Data!$2:$2,0)))</f>
        <v>50.604519693</v>
      </c>
      <c r="Y72" s="54">
        <f>IF($A72="","",INDEX(Data!$2:$9996,ROW(Y72)-4,MATCH(Y$5,Data!$2:$2,0)))</f>
        <v>66.937034330000003</v>
      </c>
      <c r="Z72" s="54">
        <f>IF($A72="","",INDEX(Data!$2:$9996,ROW(Z72)-4,MATCH(Z$5,Data!$2:$2,0)))</f>
        <v>0</v>
      </c>
      <c r="AA72" s="54">
        <f>IF($A72="","",INDEX(Data!$2:$9996,ROW(AA72)-4,MATCH(AA$5,Data!$2:$2,0)))</f>
        <v>16.332514636999999</v>
      </c>
      <c r="AB72" s="53"/>
      <c r="AC72" s="51">
        <f>IF($A72="","",INDEX(Data!$2:$9996,ROW(AC72)-4,MATCH(AC$5,Data!$2:$2,0)))</f>
        <v>0.20542375099999999</v>
      </c>
      <c r="AD72" s="52">
        <f>IF($A72="","",INDEX(Data!$2:$9996,ROW(AD72)-4,MATCH(AD$5,Data!$2:$2,0)))</f>
        <v>-3.6034589999999998E-3</v>
      </c>
      <c r="AE72" s="52">
        <f>IF($A72="","",INDEX(Data!$2:$9996,ROW(AE72)-4,MATCH(AE$5,Data!$2:$2,0)))</f>
        <v>0.1833891352</v>
      </c>
      <c r="AF72" s="52">
        <f>IF($A72="","",INDEX(Data!$2:$9996,ROW(AF72)-4,MATCH(AF$5,Data!$2:$2,0)))</f>
        <v>0</v>
      </c>
      <c r="AG72" s="52">
        <f>IF($A72="","",INDEX(Data!$2:$9996,ROW(AG72)-4,MATCH(AG$5,Data!$2:$2,0)))</f>
        <v>-4.4746614999999997E-2</v>
      </c>
      <c r="AH72" s="52">
        <f>IF($A72="","",INDEX(Data!$2:$9996,ROW(AH72)-4,MATCH(AH$5,Data!$2:$2,0)))</f>
        <v>4.0773408400000002E-2</v>
      </c>
      <c r="AI72" s="52">
        <f>IF($A72="","",INDEX(Data!$2:$9996,ROW(AI72)-4,MATCH(AI$5,Data!$2:$2,0)))</f>
        <v>-0.127184291</v>
      </c>
      <c r="AJ72" s="52">
        <f>IF($A72="","",INDEX(Data!$2:$9996,ROW(AJ72)-4,MATCH(AJ$5,Data!$2:$2,0)))</f>
        <v>-3.4017916000000002E-2</v>
      </c>
      <c r="AK72" s="52">
        <f>IF($A72="","",INDEX(Data!$2:$9996,ROW(AK72)-4,MATCH(AK$5,Data!$2:$2,0)))</f>
        <v>0.20902721029999999</v>
      </c>
      <c r="AL72" s="52">
        <f>IF($A72="","",INDEX(Data!$2:$9996,ROW(AL72)-4,MATCH(AL$5,Data!$2:$2,0)))</f>
        <v>3.0689800400000002E-2</v>
      </c>
      <c r="AM72" s="52">
        <f>IF($A72="","",INDEX(Data!$2:$9996,ROW(AM72)-4,MATCH(AM$5,Data!$2:$2,0)))</f>
        <v>2.6946141400000002E-2</v>
      </c>
      <c r="AN72" s="52">
        <f>IF($A72="","",INDEX(Data!$2:$9996,ROW(AN72)-4,MATCH(AN$5,Data!$2:$2,0)))</f>
        <v>0.1513912684</v>
      </c>
      <c r="AO72" s="53"/>
      <c r="AP72" s="52">
        <f>IF($A72="","",INDEX(Data!$2:$9996,ROW(AP72)-4,MATCH(AP$5,Data!$2:$2,0)))</f>
        <v>9.2849291700000003E-2</v>
      </c>
      <c r="AQ72" s="52">
        <f>IF($A72="","",INDEX(Data!$2:$9996,ROW(AQ72)-4,MATCH(AQ$5,Data!$2:$2,0)))</f>
        <v>0.1336147282</v>
      </c>
      <c r="AR72" s="52">
        <f>IF($A72="","",INDEX(Data!$2:$9996,ROW(AR72)-4,MATCH(AR$5,Data!$2:$2,0)))</f>
        <v>4.0898476000000003E-2</v>
      </c>
      <c r="AS72" s="52">
        <f>IF($A72="","",INDEX(Data!$2:$9996,ROW(AS72)-4,MATCH(AS$5,Data!$2:$2,0)))</f>
        <v>9.6813899999999998E-3</v>
      </c>
      <c r="AT72" s="52">
        <f>IF($A72="","",INDEX(Data!$2:$9996,ROW(AT72)-4,MATCH(AT$5,Data!$2:$2,0)))</f>
        <v>6.43327967E-2</v>
      </c>
      <c r="AU72" s="53"/>
      <c r="AV72" s="52">
        <f>IF($A72="","",INDEX(Data!$2:$9996,ROW(AV72)-4,MATCH(AV$5,Data!$2:$2,0)))</f>
        <v>3.4403805199999998E-2</v>
      </c>
      <c r="AW72" s="52">
        <f>IF($A72="","",INDEX(Data!$2:$9996,ROW(AW72)-4,MATCH(AW$5,Data!$2:$2,0)))</f>
        <v>6.5143331900000004E-2</v>
      </c>
      <c r="AX72" s="52">
        <f>IF($A72="","",INDEX(Data!$2:$9996,ROW(AX72)-4,MATCH(AX$5,Data!$2:$2,0)))</f>
        <v>0.5439981518</v>
      </c>
      <c r="AY72" s="52">
        <f>IF($A72="","",INDEX(Data!$2:$9996,ROW(AY72)-4,MATCH(AY$5,Data!$2:$2,0)))</f>
        <v>4.0898476000000003E-2</v>
      </c>
      <c r="AZ72" s="75">
        <f>IF($A72="","",INDEX(Data!$2:$9996,ROW(AZ72)-4,MATCH(AZ$5,Data!$2:$2,0)))</f>
        <v>2.8043978615</v>
      </c>
    </row>
    <row r="73" spans="1:52" x14ac:dyDescent="0.25">
      <c r="A73" s="23">
        <v>42735</v>
      </c>
      <c r="B73" s="47">
        <f>IF($A73="","",INDEX(Data!$2:$9996,ROW(B73)-4,MATCH(B$5,Data!$2:$2,0)))</f>
        <v>63</v>
      </c>
      <c r="C73" s="48">
        <f>IF($A73="","",INDEX(Data!$2:$9996,ROW(C73)-4,MATCH(C$5,Data!$2:$2,0)))</f>
        <v>0.14168073170000001</v>
      </c>
      <c r="D73" s="49">
        <f>IF($A73="","",INDEX(Data!$2:$9996,ROW(D73)-4,MATCH(D$5,Data!$2:$2,0)))</f>
        <v>5.6457742200000001E-2</v>
      </c>
      <c r="E73" s="49">
        <f>IF($A73="","",INDEX(Data!$2:$9996,ROW(E73)-4,MATCH(E$5,Data!$2:$2,0)))</f>
        <v>9.4717982699999995E-2</v>
      </c>
      <c r="F73" s="53"/>
      <c r="G73" s="62">
        <f>IF($A73="","",INDEX(Data!$2:$9996,ROW(G73)-4,MATCH(G$5,Data!$2:$2,0)))</f>
        <v>193.63</v>
      </c>
      <c r="H73" s="49">
        <f t="shared" si="11"/>
        <v>0.45586466165413531</v>
      </c>
      <c r="I73" s="62">
        <f>IF($A73="","",INDEX(Data!$2:$9996,ROW(I73)-4,MATCH(I$5,Data!$2:$2,0)))</f>
        <v>94</v>
      </c>
      <c r="J73" s="49">
        <f t="shared" si="7"/>
        <v>0.1372847930504639</v>
      </c>
      <c r="K73" s="62">
        <f>IF($A73="","",INDEX(Data!$2:$9996,ROW(K73)-4,MATCH(K$5,Data!$2:$2,0)))</f>
        <v>198.34899999999999</v>
      </c>
      <c r="L73" s="49">
        <f t="shared" si="8"/>
        <v>0.31740834218916036</v>
      </c>
      <c r="M73" s="49">
        <f>IF($A73="","",INDEX(Data!$2:$9996,ROW(M73)-4,MATCH(M$5,Data!$2:$2,0)))</f>
        <v>0.13992206190000001</v>
      </c>
      <c r="N73" s="49">
        <f t="shared" si="9"/>
        <v>0.22838447437997914</v>
      </c>
      <c r="O73" s="53"/>
      <c r="P73" s="62">
        <f>IF($A73="","",INDEX(Data!$2:$9996,ROW(P73)-4,MATCH(P$5,Data!$2:$2,0)))</f>
        <v>1385.7850000000001</v>
      </c>
      <c r="Q73" s="49">
        <f>IF($A73="","",INDEX(Data!$2:$9996,ROW(Q73)-4,MATCH(Q$5,Data!$2:$2,0)))</f>
        <v>0.43656989509999999</v>
      </c>
      <c r="R73" s="49">
        <f>IF($A73="","",INDEX(Data!$2:$9996,ROW(R73)-4,MATCH(R$5,Data!$2:$2,0)))</f>
        <v>0.2286668661</v>
      </c>
      <c r="S73" s="49">
        <f>IF($A73="","",INDEX(Data!$2:$9996,ROW(S73)-4,MATCH(S$5,Data!$2:$2,0)))</f>
        <v>0.21700508539999999</v>
      </c>
      <c r="T73" s="49">
        <f t="shared" si="10"/>
        <v>0.10384174220579567</v>
      </c>
      <c r="U73" s="49">
        <f>IF($A73="","",INDEX(Data!$2:$9996,ROW(U73)-4,MATCH(U$5,Data!$2:$2,0)))</f>
        <v>3.2143749499999999E-2</v>
      </c>
      <c r="V73" s="49">
        <f>IF($A73="","",INDEX(Data!$2:$9996,ROW(V73)-4,MATCH(V$5,Data!$2:$2,0)))</f>
        <v>2.8371859400000001E-2</v>
      </c>
      <c r="W73" s="53"/>
      <c r="X73" s="55">
        <f>IF($A73="","",INDEX(Data!$2:$9996,ROW(X73)-4,MATCH(X$5,Data!$2:$2,0)))</f>
        <v>56.157431441</v>
      </c>
      <c r="Y73" s="56">
        <f>IF($A73="","",INDEX(Data!$2:$9996,ROW(Y73)-4,MATCH(Y$5,Data!$2:$2,0)))</f>
        <v>69.274476798999999</v>
      </c>
      <c r="Z73" s="56">
        <f>IF($A73="","",INDEX(Data!$2:$9996,ROW(Z73)-4,MATCH(Z$5,Data!$2:$2,0)))</f>
        <v>0.66028169699999995</v>
      </c>
      <c r="AA73" s="56">
        <f>IF($A73="","",INDEX(Data!$2:$9996,ROW(AA73)-4,MATCH(AA$5,Data!$2:$2,0)))</f>
        <v>13.777327054000001</v>
      </c>
      <c r="AB73" s="53"/>
      <c r="AC73" s="49">
        <f>IF($A73="","",INDEX(Data!$2:$9996,ROW(AC73)-4,MATCH(AC$5,Data!$2:$2,0)))</f>
        <v>0.21700508539999999</v>
      </c>
      <c r="AD73" s="49">
        <f>IF($A73="","",INDEX(Data!$2:$9996,ROW(AD73)-4,MATCH(AD$5,Data!$2:$2,0)))</f>
        <v>-7.7075700000000004E-3</v>
      </c>
      <c r="AE73" s="49">
        <f>IF($A73="","",INDEX(Data!$2:$9996,ROW(AE73)-4,MATCH(AE$5,Data!$2:$2,0)))</f>
        <v>0.18979308710000001</v>
      </c>
      <c r="AF73" s="49">
        <f>IF($A73="","",INDEX(Data!$2:$9996,ROW(AF73)-4,MATCH(AF$5,Data!$2:$2,0)))</f>
        <v>1.808991E-3</v>
      </c>
      <c r="AG73" s="49">
        <f>IF($A73="","",INDEX(Data!$2:$9996,ROW(AG73)-4,MATCH(AG$5,Data!$2:$2,0)))</f>
        <v>-3.7746101999999997E-2</v>
      </c>
      <c r="AH73" s="49">
        <f>IF($A73="","",INDEX(Data!$2:$9996,ROW(AH73)-4,MATCH(AH$5,Data!$2:$2,0)))</f>
        <v>3.4785435599999998E-2</v>
      </c>
      <c r="AI73" s="49">
        <f>IF($A73="","",INDEX(Data!$2:$9996,ROW(AI73)-4,MATCH(AI$5,Data!$2:$2,0)))</f>
        <v>-0.14700911</v>
      </c>
      <c r="AJ73" s="49">
        <f>IF($A73="","",INDEX(Data!$2:$9996,ROW(AJ73)-4,MATCH(AJ$5,Data!$2:$2,0)))</f>
        <v>-2.7073356999999999E-2</v>
      </c>
      <c r="AK73" s="49">
        <f>IF($A73="","",INDEX(Data!$2:$9996,ROW(AK73)-4,MATCH(AK$5,Data!$2:$2,0)))</f>
        <v>0.2247126549</v>
      </c>
      <c r="AL73" s="49">
        <f>IF($A73="","",INDEX(Data!$2:$9996,ROW(AL73)-4,MATCH(AL$5,Data!$2:$2,0)))</f>
        <v>3.2143749499999999E-2</v>
      </c>
      <c r="AM73" s="49">
        <f>IF($A73="","",INDEX(Data!$2:$9996,ROW(AM73)-4,MATCH(AM$5,Data!$2:$2,0)))</f>
        <v>2.8371859400000001E-2</v>
      </c>
      <c r="AN73" s="49">
        <f>IF($A73="","",INDEX(Data!$2:$9996,ROW(AN73)-4,MATCH(AN$5,Data!$2:$2,0)))</f>
        <v>0.16419704600000001</v>
      </c>
      <c r="AO73" s="53"/>
      <c r="AP73" s="49">
        <f>IF($A73="","",INDEX(Data!$2:$9996,ROW(AP73)-4,MATCH(AP$5,Data!$2:$2,0)))</f>
        <v>8.8478088999999996E-2</v>
      </c>
      <c r="AQ73" s="49">
        <f>IF($A73="","",INDEX(Data!$2:$9996,ROW(AQ73)-4,MATCH(AQ$5,Data!$2:$2,0)))</f>
        <v>0.14168073170000001</v>
      </c>
      <c r="AR73" s="49">
        <f>IF($A73="","",INDEX(Data!$2:$9996,ROW(AR73)-4,MATCH(AR$5,Data!$2:$2,0)))</f>
        <v>5.6457742200000001E-2</v>
      </c>
      <c r="AS73" s="49">
        <f>IF($A73="","",INDEX(Data!$2:$9996,ROW(AS73)-4,MATCH(AS$5,Data!$2:$2,0)))</f>
        <v>8.8318591000000005E-3</v>
      </c>
      <c r="AT73" s="49">
        <f>IF($A73="","",INDEX(Data!$2:$9996,ROW(AT73)-4,MATCH(AT$5,Data!$2:$2,0)))</f>
        <v>6.00920021E-2</v>
      </c>
      <c r="AU73" s="53"/>
      <c r="AV73" s="49">
        <f>IF($A73="","",INDEX(Data!$2:$9996,ROW(AV73)-4,MATCH(AV$5,Data!$2:$2,0)))</f>
        <v>3.8138315200000002E-2</v>
      </c>
      <c r="AW73" s="49">
        <f>IF($A73="","",INDEX(Data!$2:$9996,ROW(AW73)-4,MATCH(AW$5,Data!$2:$2,0)))</f>
        <v>6.4133956300000003E-2</v>
      </c>
      <c r="AX73" s="49">
        <f>IF($A73="","",INDEX(Data!$2:$9996,ROW(AX73)-4,MATCH(AX$5,Data!$2:$2,0)))</f>
        <v>0.53876133530000003</v>
      </c>
      <c r="AY73" s="49">
        <f>IF($A73="","",INDEX(Data!$2:$9996,ROW(AY73)-4,MATCH(AY$5,Data!$2:$2,0)))</f>
        <v>5.6457742200000001E-2</v>
      </c>
      <c r="AZ73" s="76">
        <f>IF($A73="","",INDEX(Data!$2:$9996,ROW(AZ73)-4,MATCH(AZ$5,Data!$2:$2,0)))</f>
        <v>2.760248029</v>
      </c>
    </row>
    <row r="74" spans="1:52" s="15" customFormat="1" x14ac:dyDescent="0.25">
      <c r="A74" s="24">
        <v>42825</v>
      </c>
      <c r="B74" s="50">
        <f>IF($A74="","",INDEX(Data!$2:$9996,ROW(B74)-4,MATCH(B$5,Data!$2:$2,0)))</f>
        <v>62</v>
      </c>
      <c r="C74" s="51">
        <f>IF($A74="","",INDEX(Data!$2:$9996,ROW(C74)-4,MATCH(C$5,Data!$2:$2,0)))</f>
        <v>0.1340426461</v>
      </c>
      <c r="D74" s="52">
        <f>IF($A74="","",INDEX(Data!$2:$9996,ROW(D74)-4,MATCH(D$5,Data!$2:$2,0)))</f>
        <v>5.2691326099999998E-2</v>
      </c>
      <c r="E74" s="52">
        <f>IF($A74="","",INDEX(Data!$2:$9996,ROW(E74)-4,MATCH(E$5,Data!$2:$2,0)))</f>
        <v>7.9710971899999997E-2</v>
      </c>
      <c r="F74" s="53"/>
      <c r="G74" s="61">
        <f>IF($A74="","",INDEX(Data!$2:$9996,ROW(G74)-4,MATCH(G$5,Data!$2:$2,0)))</f>
        <v>187.2105</v>
      </c>
      <c r="H74" s="52">
        <f t="shared" si="11"/>
        <v>-3.3153436967412069E-2</v>
      </c>
      <c r="I74" s="61">
        <f>IF($A74="","",INDEX(Data!$2:$9996,ROW(I74)-4,MATCH(I$5,Data!$2:$2,0)))</f>
        <v>118.06699999999999</v>
      </c>
      <c r="J74" s="52">
        <f t="shared" si="7"/>
        <v>0.25603191489361693</v>
      </c>
      <c r="K74" s="61">
        <f>IF($A74="","",INDEX(Data!$2:$9996,ROW(K74)-4,MATCH(K$5,Data!$2:$2,0)))</f>
        <v>183.57550000000001</v>
      </c>
      <c r="L74" s="52">
        <f t="shared" si="8"/>
        <v>-7.4482351814226369E-2</v>
      </c>
      <c r="M74" s="52">
        <f>IF($A74="","",INDEX(Data!$2:$9996,ROW(M74)-4,MATCH(M$5,Data!$2:$2,0)))</f>
        <v>0.11580781950000001</v>
      </c>
      <c r="N74" s="52">
        <f t="shared" si="9"/>
        <v>-0.1723405306679518</v>
      </c>
      <c r="O74" s="53"/>
      <c r="P74" s="61">
        <f>IF($A74="","",INDEX(Data!$2:$9996,ROW(P74)-4,MATCH(P$5,Data!$2:$2,0)))</f>
        <v>1574.453</v>
      </c>
      <c r="Q74" s="52">
        <f>IF($A74="","",INDEX(Data!$2:$9996,ROW(Q74)-4,MATCH(Q$5,Data!$2:$2,0)))</f>
        <v>0.44369706110000001</v>
      </c>
      <c r="R74" s="52">
        <f>IF($A74="","",INDEX(Data!$2:$9996,ROW(R74)-4,MATCH(R$5,Data!$2:$2,0)))</f>
        <v>0.22727832780000001</v>
      </c>
      <c r="S74" s="52">
        <f>IF($A74="","",INDEX(Data!$2:$9996,ROW(S74)-4,MATCH(S$5,Data!$2:$2,0)))</f>
        <v>0.20575271049999999</v>
      </c>
      <c r="T74" s="52">
        <f t="shared" si="10"/>
        <v>0.13614521733169277</v>
      </c>
      <c r="U74" s="52">
        <f>IF($A74="","",INDEX(Data!$2:$9996,ROW(U74)-4,MATCH(U$5,Data!$2:$2,0)))</f>
        <v>2.50670895E-2</v>
      </c>
      <c r="V74" s="52">
        <f>IF($A74="","",INDEX(Data!$2:$9996,ROW(V74)-4,MATCH(V$5,Data!$2:$2,0)))</f>
        <v>2.83061852E-2</v>
      </c>
      <c r="W74" s="53"/>
      <c r="X74" s="59">
        <f>IF($A74="","",INDEX(Data!$2:$9996,ROW(X74)-4,MATCH(X$5,Data!$2:$2,0)))</f>
        <v>43.549360385</v>
      </c>
      <c r="Y74" s="54">
        <f>IF($A74="","",INDEX(Data!$2:$9996,ROW(Y74)-4,MATCH(Y$5,Data!$2:$2,0)))</f>
        <v>60.372860132</v>
      </c>
      <c r="Z74" s="54">
        <f>IF($A74="","",INDEX(Data!$2:$9996,ROW(Z74)-4,MATCH(Z$5,Data!$2:$2,0)))</f>
        <v>0</v>
      </c>
      <c r="AA74" s="54">
        <f>IF($A74="","",INDEX(Data!$2:$9996,ROW(AA74)-4,MATCH(AA$5,Data!$2:$2,0)))</f>
        <v>16.823499748</v>
      </c>
      <c r="AB74" s="53"/>
      <c r="AC74" s="51">
        <f>IF($A74="","",INDEX(Data!$2:$9996,ROW(AC74)-4,MATCH(AC$5,Data!$2:$2,0)))</f>
        <v>0.20575271049999999</v>
      </c>
      <c r="AD74" s="52">
        <f>IF($A74="","",INDEX(Data!$2:$9996,ROW(AD74)-4,MATCH(AD$5,Data!$2:$2,0)))</f>
        <v>-2.9028034000000001E-2</v>
      </c>
      <c r="AE74" s="52">
        <f>IF($A74="","",INDEX(Data!$2:$9996,ROW(AE74)-4,MATCH(AE$5,Data!$2:$2,0)))</f>
        <v>0.1654050963</v>
      </c>
      <c r="AF74" s="52">
        <f>IF($A74="","",INDEX(Data!$2:$9996,ROW(AF74)-4,MATCH(AF$5,Data!$2:$2,0)))</f>
        <v>0</v>
      </c>
      <c r="AG74" s="52">
        <f>IF($A74="","",INDEX(Data!$2:$9996,ROW(AG74)-4,MATCH(AG$5,Data!$2:$2,0)))</f>
        <v>-4.6091779999999999E-2</v>
      </c>
      <c r="AH74" s="52">
        <f>IF($A74="","",INDEX(Data!$2:$9996,ROW(AH74)-4,MATCH(AH$5,Data!$2:$2,0)))</f>
        <v>3.7826984700000003E-2</v>
      </c>
      <c r="AI74" s="52">
        <f>IF($A74="","",INDEX(Data!$2:$9996,ROW(AI74)-4,MATCH(AI$5,Data!$2:$2,0)))</f>
        <v>-0.14853276100000001</v>
      </c>
      <c r="AJ74" s="52">
        <f>IF($A74="","",INDEX(Data!$2:$9996,ROW(AJ74)-4,MATCH(AJ$5,Data!$2:$2,0)))</f>
        <v>-3.4488069000000003E-2</v>
      </c>
      <c r="AK74" s="52">
        <f>IF($A74="","",INDEX(Data!$2:$9996,ROW(AK74)-4,MATCH(AK$5,Data!$2:$2,0)))</f>
        <v>0.23478074409999999</v>
      </c>
      <c r="AL74" s="52">
        <f>IF($A74="","",INDEX(Data!$2:$9996,ROW(AL74)-4,MATCH(AL$5,Data!$2:$2,0)))</f>
        <v>2.50670895E-2</v>
      </c>
      <c r="AM74" s="52">
        <f>IF($A74="","",INDEX(Data!$2:$9996,ROW(AM74)-4,MATCH(AM$5,Data!$2:$2,0)))</f>
        <v>2.83061852E-2</v>
      </c>
      <c r="AN74" s="52">
        <f>IF($A74="","",INDEX(Data!$2:$9996,ROW(AN74)-4,MATCH(AN$5,Data!$2:$2,0)))</f>
        <v>0.18140746939999999</v>
      </c>
      <c r="AO74" s="53"/>
      <c r="AP74" s="52">
        <f>IF($A74="","",INDEX(Data!$2:$9996,ROW(AP74)-4,MATCH(AP$5,Data!$2:$2,0)))</f>
        <v>9.3372840400000004E-2</v>
      </c>
      <c r="AQ74" s="52">
        <f>IF($A74="","",INDEX(Data!$2:$9996,ROW(AQ74)-4,MATCH(AQ$5,Data!$2:$2,0)))</f>
        <v>0.1340426461</v>
      </c>
      <c r="AR74" s="52">
        <f>IF($A74="","",INDEX(Data!$2:$9996,ROW(AR74)-4,MATCH(AR$5,Data!$2:$2,0)))</f>
        <v>5.2691326099999998E-2</v>
      </c>
      <c r="AS74" s="52">
        <f>IF($A74="","",INDEX(Data!$2:$9996,ROW(AS74)-4,MATCH(AS$5,Data!$2:$2,0)))</f>
        <v>8.4833248000000007E-3</v>
      </c>
      <c r="AT74" s="52">
        <f>IF($A74="","",INDEX(Data!$2:$9996,ROW(AT74)-4,MATCH(AT$5,Data!$2:$2,0)))</f>
        <v>6.1769649900000001E-2</v>
      </c>
      <c r="AU74" s="53"/>
      <c r="AV74" s="52">
        <f>IF($A74="","",INDEX(Data!$2:$9996,ROW(AV74)-4,MATCH(AV$5,Data!$2:$2,0)))</f>
        <v>3.9486165500000003E-2</v>
      </c>
      <c r="AW74" s="52">
        <f>IF($A74="","",INDEX(Data!$2:$9996,ROW(AW74)-4,MATCH(AW$5,Data!$2:$2,0)))</f>
        <v>5.7767848900000002E-2</v>
      </c>
      <c r="AX74" s="52">
        <f>IF($A74="","",INDEX(Data!$2:$9996,ROW(AX74)-4,MATCH(AX$5,Data!$2:$2,0)))</f>
        <v>0.55049917579999996</v>
      </c>
      <c r="AY74" s="52">
        <f>IF($A74="","",INDEX(Data!$2:$9996,ROW(AY74)-4,MATCH(AY$5,Data!$2:$2,0)))</f>
        <v>5.2691326099999998E-2</v>
      </c>
      <c r="AZ74" s="75">
        <f>IF($A74="","",INDEX(Data!$2:$9996,ROW(AZ74)-4,MATCH(AZ$5,Data!$2:$2,0)))</f>
        <v>2.67157438</v>
      </c>
    </row>
    <row r="75" spans="1:52" x14ac:dyDescent="0.25">
      <c r="A75" s="23">
        <v>42916</v>
      </c>
      <c r="B75" s="47">
        <f>IF($A75="","",INDEX(Data!$2:$9996,ROW(B75)-4,MATCH(B$5,Data!$2:$2,0)))</f>
        <v>63</v>
      </c>
      <c r="C75" s="48">
        <f>IF($A75="","",INDEX(Data!$2:$9996,ROW(C75)-4,MATCH(C$5,Data!$2:$2,0)))</f>
        <v>0.13002847370000001</v>
      </c>
      <c r="D75" s="49">
        <f>IF($A75="","",INDEX(Data!$2:$9996,ROW(D75)-4,MATCH(D$5,Data!$2:$2,0)))</f>
        <v>4.8438394900000001E-2</v>
      </c>
      <c r="E75" s="49">
        <f>IF($A75="","",INDEX(Data!$2:$9996,ROW(E75)-4,MATCH(E$5,Data!$2:$2,0)))</f>
        <v>9.0211204000000003E-2</v>
      </c>
      <c r="F75" s="53"/>
      <c r="G75" s="62">
        <f>IF($A75="","",INDEX(Data!$2:$9996,ROW(G75)-4,MATCH(G$5,Data!$2:$2,0)))</f>
        <v>213.952</v>
      </c>
      <c r="H75" s="49">
        <f t="shared" si="11"/>
        <v>0.14284188119790292</v>
      </c>
      <c r="I75" s="62">
        <f>IF($A75="","",INDEX(Data!$2:$9996,ROW(I75)-4,MATCH(I$5,Data!$2:$2,0)))</f>
        <v>123.878</v>
      </c>
      <c r="J75" s="49">
        <f t="shared" si="7"/>
        <v>4.9217817002210673E-2</v>
      </c>
      <c r="K75" s="62">
        <f>IF($A75="","",INDEX(Data!$2:$9996,ROW(K75)-4,MATCH(K$5,Data!$2:$2,0)))</f>
        <v>157.733</v>
      </c>
      <c r="L75" s="49">
        <f t="shared" si="8"/>
        <v>-0.14077314238555799</v>
      </c>
      <c r="M75" s="49">
        <f>IF($A75="","",INDEX(Data!$2:$9996,ROW(M75)-4,MATCH(M$5,Data!$2:$2,0)))</f>
        <v>9.7227361799999995E-2</v>
      </c>
      <c r="N75" s="49">
        <f t="shared" si="9"/>
        <v>-0.16044216858776111</v>
      </c>
      <c r="O75" s="53"/>
      <c r="P75" s="62">
        <f>IF($A75="","",INDEX(Data!$2:$9996,ROW(P75)-4,MATCH(P$5,Data!$2:$2,0)))</f>
        <v>1609.075</v>
      </c>
      <c r="Q75" s="49">
        <f>IF($A75="","",INDEX(Data!$2:$9996,ROW(Q75)-4,MATCH(Q$5,Data!$2:$2,0)))</f>
        <v>0.4435601851</v>
      </c>
      <c r="R75" s="49">
        <f>IF($A75="","",INDEX(Data!$2:$9996,ROW(R75)-4,MATCH(R$5,Data!$2:$2,0)))</f>
        <v>0.22354633760000001</v>
      </c>
      <c r="S75" s="49">
        <f>IF($A75="","",INDEX(Data!$2:$9996,ROW(S75)-4,MATCH(S$5,Data!$2:$2,0)))</f>
        <v>0.20586170840000001</v>
      </c>
      <c r="T75" s="49">
        <f t="shared" si="10"/>
        <v>2.1989859335273948E-2</v>
      </c>
      <c r="U75" s="49">
        <f>IF($A75="","",INDEX(Data!$2:$9996,ROW(U75)-4,MATCH(U$5,Data!$2:$2,0)))</f>
        <v>3.0473900700000001E-2</v>
      </c>
      <c r="V75" s="49">
        <f>IF($A75="","",INDEX(Data!$2:$9996,ROW(V75)-4,MATCH(V$5,Data!$2:$2,0)))</f>
        <v>2.7601864399999999E-2</v>
      </c>
      <c r="W75" s="53"/>
      <c r="X75" s="60">
        <f>IF($A75="","",INDEX(Data!$2:$9996,ROW(X75)-4,MATCH(X$5,Data!$2:$2,0)))</f>
        <v>48.223911561999998</v>
      </c>
      <c r="Y75" s="56">
        <f>IF($A75="","",INDEX(Data!$2:$9996,ROW(Y75)-4,MATCH(Y$5,Data!$2:$2,0)))</f>
        <v>63.567929731</v>
      </c>
      <c r="Z75" s="56">
        <f>IF($A75="","",INDEX(Data!$2:$9996,ROW(Z75)-4,MATCH(Z$5,Data!$2:$2,0)))</f>
        <v>0</v>
      </c>
      <c r="AA75" s="56">
        <f>IF($A75="","",INDEX(Data!$2:$9996,ROW(AA75)-4,MATCH(AA$5,Data!$2:$2,0)))</f>
        <v>15.344018169</v>
      </c>
      <c r="AB75" s="53"/>
      <c r="AC75" s="48">
        <f>IF($A75="","",INDEX(Data!$2:$9996,ROW(AC75)-4,MATCH(AC$5,Data!$2:$2,0)))</f>
        <v>0.20586170840000001</v>
      </c>
      <c r="AD75" s="49">
        <f>IF($A75="","",INDEX(Data!$2:$9996,ROW(AD75)-4,MATCH(AD$5,Data!$2:$2,0)))</f>
        <v>-9.3289089999999998E-3</v>
      </c>
      <c r="AE75" s="49">
        <f>IF($A75="","",INDEX(Data!$2:$9996,ROW(AE75)-4,MATCH(AE$5,Data!$2:$2,0)))</f>
        <v>0.17415871159999999</v>
      </c>
      <c r="AF75" s="49">
        <f>IF($A75="","",INDEX(Data!$2:$9996,ROW(AF75)-4,MATCH(AF$5,Data!$2:$2,0)))</f>
        <v>0</v>
      </c>
      <c r="AG75" s="49">
        <f>IF($A75="","",INDEX(Data!$2:$9996,ROW(AG75)-4,MATCH(AG$5,Data!$2:$2,0)))</f>
        <v>-4.2038406E-2</v>
      </c>
      <c r="AH75" s="49">
        <f>IF($A75="","",INDEX(Data!$2:$9996,ROW(AH75)-4,MATCH(AH$5,Data!$2:$2,0)))</f>
        <v>3.4317506800000001E-2</v>
      </c>
      <c r="AI75" s="49">
        <f>IF($A75="","",INDEX(Data!$2:$9996,ROW(AI75)-4,MATCH(AI$5,Data!$2:$2,0)))</f>
        <v>-0.14134755299999999</v>
      </c>
      <c r="AJ75" s="49">
        <f>IF($A75="","",INDEX(Data!$2:$9996,ROW(AJ75)-4,MATCH(AJ$5,Data!$2:$2,0)))</f>
        <v>-3.3117022000000003E-2</v>
      </c>
      <c r="AK75" s="49">
        <f>IF($A75="","",INDEX(Data!$2:$9996,ROW(AK75)-4,MATCH(AK$5,Data!$2:$2,0)))</f>
        <v>0.215190617</v>
      </c>
      <c r="AL75" s="49">
        <f>IF($A75="","",INDEX(Data!$2:$9996,ROW(AL75)-4,MATCH(AL$5,Data!$2:$2,0)))</f>
        <v>3.0473900700000001E-2</v>
      </c>
      <c r="AM75" s="49">
        <f>IF($A75="","",INDEX(Data!$2:$9996,ROW(AM75)-4,MATCH(AM$5,Data!$2:$2,0)))</f>
        <v>2.7601864399999999E-2</v>
      </c>
      <c r="AN75" s="49">
        <f>IF($A75="","",INDEX(Data!$2:$9996,ROW(AN75)-4,MATCH(AN$5,Data!$2:$2,0)))</f>
        <v>0.157114852</v>
      </c>
      <c r="AO75" s="53"/>
      <c r="AP75" s="49">
        <f>IF($A75="","",INDEX(Data!$2:$9996,ROW(AP75)-4,MATCH(AP$5,Data!$2:$2,0)))</f>
        <v>8.6833063399999993E-2</v>
      </c>
      <c r="AQ75" s="49">
        <f>IF($A75="","",INDEX(Data!$2:$9996,ROW(AQ75)-4,MATCH(AQ$5,Data!$2:$2,0)))</f>
        <v>0.13002847370000001</v>
      </c>
      <c r="AR75" s="49">
        <f>IF($A75="","",INDEX(Data!$2:$9996,ROW(AR75)-4,MATCH(AR$5,Data!$2:$2,0)))</f>
        <v>4.8438394900000001E-2</v>
      </c>
      <c r="AS75" s="49">
        <f>IF($A75="","",INDEX(Data!$2:$9996,ROW(AS75)-4,MATCH(AS$5,Data!$2:$2,0)))</f>
        <v>8.8809912000000005E-3</v>
      </c>
      <c r="AT75" s="49">
        <f>IF($A75="","",INDEX(Data!$2:$9996,ROW(AT75)-4,MATCH(AT$5,Data!$2:$2,0)))</f>
        <v>5.9652456299999997E-2</v>
      </c>
      <c r="AU75" s="53"/>
      <c r="AV75" s="49">
        <f>IF($A75="","",INDEX(Data!$2:$9996,ROW(AV75)-4,MATCH(AV$5,Data!$2:$2,0)))</f>
        <v>3.6271536299999997E-2</v>
      </c>
      <c r="AW75" s="49">
        <f>IF($A75="","",INDEX(Data!$2:$9996,ROW(AW75)-4,MATCH(AW$5,Data!$2:$2,0)))</f>
        <v>6.5279078200000007E-2</v>
      </c>
      <c r="AX75" s="49">
        <f>IF($A75="","",INDEX(Data!$2:$9996,ROW(AX75)-4,MATCH(AX$5,Data!$2:$2,0)))</f>
        <v>0.53278834310000001</v>
      </c>
      <c r="AY75" s="49">
        <f>IF($A75="","",INDEX(Data!$2:$9996,ROW(AY75)-4,MATCH(AY$5,Data!$2:$2,0)))</f>
        <v>4.8438394900000001E-2</v>
      </c>
      <c r="AZ75" s="76">
        <f>IF($A75="","",INDEX(Data!$2:$9996,ROW(AZ75)-4,MATCH(AZ$5,Data!$2:$2,0)))</f>
        <v>2.5432298279999999</v>
      </c>
    </row>
    <row r="76" spans="1:52" s="15" customFormat="1" x14ac:dyDescent="0.25">
      <c r="A76" s="24">
        <v>43008</v>
      </c>
      <c r="B76" s="50">
        <f>IF($A76="","",INDEX(Data!$2:$9996,ROW(B76)-4,MATCH(B$5,Data!$2:$2,0)))</f>
        <v>65</v>
      </c>
      <c r="C76" s="51">
        <f>IF($A76="","",INDEX(Data!$2:$9996,ROW(C76)-4,MATCH(C$5,Data!$2:$2,0)))</f>
        <v>0.12807327160000001</v>
      </c>
      <c r="D76" s="52">
        <f>IF($A76="","",INDEX(Data!$2:$9996,ROW(D76)-4,MATCH(D$5,Data!$2:$2,0)))</f>
        <v>5.0596487500000002E-2</v>
      </c>
      <c r="E76" s="52">
        <f>IF($A76="","",INDEX(Data!$2:$9996,ROW(E76)-4,MATCH(E$5,Data!$2:$2,0)))</f>
        <v>8.6407243600000003E-2</v>
      </c>
      <c r="F76" s="53"/>
      <c r="G76" s="61">
        <f>IF($A76="","",INDEX(Data!$2:$9996,ROW(G76)-4,MATCH(G$5,Data!$2:$2,0)))</f>
        <v>198.71600000000001</v>
      </c>
      <c r="H76" s="52">
        <f t="shared" si="11"/>
        <v>-7.1212234519892267E-2</v>
      </c>
      <c r="I76" s="61">
        <f>IF($A76="","",INDEX(Data!$2:$9996,ROW(I76)-4,MATCH(I$5,Data!$2:$2,0)))</f>
        <v>120.467</v>
      </c>
      <c r="J76" s="52">
        <f t="shared" si="7"/>
        <v>-2.753515555627312E-2</v>
      </c>
      <c r="K76" s="61">
        <f>IF($A76="","",INDEX(Data!$2:$9996,ROW(K76)-4,MATCH(K$5,Data!$2:$2,0)))</f>
        <v>172.94800000000001</v>
      </c>
      <c r="L76" s="52">
        <f t="shared" si="8"/>
        <v>9.6460474345888322E-2</v>
      </c>
      <c r="M76" s="52">
        <f>IF($A76="","",INDEX(Data!$2:$9996,ROW(M76)-4,MATCH(M$5,Data!$2:$2,0)))</f>
        <v>0.11805584500000001</v>
      </c>
      <c r="N76" s="52">
        <f t="shared" si="9"/>
        <v>0.21422450238694035</v>
      </c>
      <c r="O76" s="53"/>
      <c r="P76" s="61">
        <f>IF($A76="","",INDEX(Data!$2:$9996,ROW(P76)-4,MATCH(P$5,Data!$2:$2,0)))</f>
        <v>1514.42</v>
      </c>
      <c r="Q76" s="52">
        <f>IF($A76="","",INDEX(Data!$2:$9996,ROW(Q76)-4,MATCH(Q$5,Data!$2:$2,0)))</f>
        <v>0.44735454749999998</v>
      </c>
      <c r="R76" s="52">
        <f>IF($A76="","",INDEX(Data!$2:$9996,ROW(R76)-4,MATCH(R$5,Data!$2:$2,0)))</f>
        <v>0.20739649769999999</v>
      </c>
      <c r="S76" s="52">
        <f>IF($A76="","",INDEX(Data!$2:$9996,ROW(S76)-4,MATCH(S$5,Data!$2:$2,0)))</f>
        <v>0.20645931240000001</v>
      </c>
      <c r="T76" s="52">
        <f t="shared" si="10"/>
        <v>-5.8825722853192035E-2</v>
      </c>
      <c r="U76" s="52">
        <f>IF($A76="","",INDEX(Data!$2:$9996,ROW(U76)-4,MATCH(U$5,Data!$2:$2,0)))</f>
        <v>2.6482829400000001E-2</v>
      </c>
      <c r="V76" s="52">
        <f>IF($A76="","",INDEX(Data!$2:$9996,ROW(V76)-4,MATCH(V$5,Data!$2:$2,0)))</f>
        <v>2.9606306400000001E-2</v>
      </c>
      <c r="W76" s="53"/>
      <c r="X76" s="59">
        <f>IF($A76="","",INDEX(Data!$2:$9996,ROW(X76)-4,MATCH(X$5,Data!$2:$2,0)))</f>
        <v>44.619048849000002</v>
      </c>
      <c r="Y76" s="54">
        <f>IF($A76="","",INDEX(Data!$2:$9996,ROW(Y76)-4,MATCH(Y$5,Data!$2:$2,0)))</f>
        <v>60.97882697</v>
      </c>
      <c r="Z76" s="54">
        <f>IF($A76="","",INDEX(Data!$2:$9996,ROW(Z76)-4,MATCH(Z$5,Data!$2:$2,0)))</f>
        <v>0</v>
      </c>
      <c r="AA76" s="54">
        <f>IF($A76="","",INDEX(Data!$2:$9996,ROW(AA76)-4,MATCH(AA$5,Data!$2:$2,0)))</f>
        <v>16.359778121000002</v>
      </c>
      <c r="AB76" s="53"/>
      <c r="AC76" s="51">
        <f>IF($A76="","",INDEX(Data!$2:$9996,ROW(AC76)-4,MATCH(AC$5,Data!$2:$2,0)))</f>
        <v>0.20645931240000001</v>
      </c>
      <c r="AD76" s="52">
        <f>IF($A76="","",INDEX(Data!$2:$9996,ROW(AD76)-4,MATCH(AD$5,Data!$2:$2,0)))</f>
        <v>-3.7286227999999998E-2</v>
      </c>
      <c r="AE76" s="52">
        <f>IF($A76="","",INDEX(Data!$2:$9996,ROW(AE76)-4,MATCH(AE$5,Data!$2:$2,0)))</f>
        <v>0.16706527939999999</v>
      </c>
      <c r="AF76" s="52">
        <f>IF($A76="","",INDEX(Data!$2:$9996,ROW(AF76)-4,MATCH(AF$5,Data!$2:$2,0)))</f>
        <v>0</v>
      </c>
      <c r="AG76" s="52">
        <f>IF($A76="","",INDEX(Data!$2:$9996,ROW(AG76)-4,MATCH(AG$5,Data!$2:$2,0)))</f>
        <v>-4.4821310000000003E-2</v>
      </c>
      <c r="AH76" s="52">
        <f>IF($A76="","",INDEX(Data!$2:$9996,ROW(AH76)-4,MATCH(AH$5,Data!$2:$2,0)))</f>
        <v>3.33491712E-2</v>
      </c>
      <c r="AI76" s="52">
        <f>IF($A76="","",INDEX(Data!$2:$9996,ROW(AI76)-4,MATCH(AI$5,Data!$2:$2,0)))</f>
        <v>-0.151565545</v>
      </c>
      <c r="AJ76" s="52">
        <f>IF($A76="","",INDEX(Data!$2:$9996,ROW(AJ76)-4,MATCH(AJ$5,Data!$2:$2,0)))</f>
        <v>-3.4020803000000002E-2</v>
      </c>
      <c r="AK76" s="52">
        <f>IF($A76="","",INDEX(Data!$2:$9996,ROW(AK76)-4,MATCH(AK$5,Data!$2:$2,0)))</f>
        <v>0.24374554030000001</v>
      </c>
      <c r="AL76" s="52">
        <f>IF($A76="","",INDEX(Data!$2:$9996,ROW(AL76)-4,MATCH(AL$5,Data!$2:$2,0)))</f>
        <v>2.6482829400000001E-2</v>
      </c>
      <c r="AM76" s="52">
        <f>IF($A76="","",INDEX(Data!$2:$9996,ROW(AM76)-4,MATCH(AM$5,Data!$2:$2,0)))</f>
        <v>2.9606306400000001E-2</v>
      </c>
      <c r="AN76" s="52">
        <f>IF($A76="","",INDEX(Data!$2:$9996,ROW(AN76)-4,MATCH(AN$5,Data!$2:$2,0)))</f>
        <v>0.18765640450000001</v>
      </c>
      <c r="AO76" s="53"/>
      <c r="AP76" s="52">
        <f>IF($A76="","",INDEX(Data!$2:$9996,ROW(AP76)-4,MATCH(AP$5,Data!$2:$2,0)))</f>
        <v>7.9535173700000003E-2</v>
      </c>
      <c r="AQ76" s="52">
        <f>IF($A76="","",INDEX(Data!$2:$9996,ROW(AQ76)-4,MATCH(AQ$5,Data!$2:$2,0)))</f>
        <v>0.12807327160000001</v>
      </c>
      <c r="AR76" s="52">
        <f>IF($A76="","",INDEX(Data!$2:$9996,ROW(AR76)-4,MATCH(AR$5,Data!$2:$2,0)))</f>
        <v>5.0596487500000002E-2</v>
      </c>
      <c r="AS76" s="52">
        <f>IF($A76="","",INDEX(Data!$2:$9996,ROW(AS76)-4,MATCH(AS$5,Data!$2:$2,0)))</f>
        <v>6.9795767000000002E-3</v>
      </c>
      <c r="AT76" s="52">
        <f>IF($A76="","",INDEX(Data!$2:$9996,ROW(AT76)-4,MATCH(AT$5,Data!$2:$2,0)))</f>
        <v>5.7226011399999999E-2</v>
      </c>
      <c r="AU76" s="53"/>
      <c r="AV76" s="52">
        <f>IF($A76="","",INDEX(Data!$2:$9996,ROW(AV76)-4,MATCH(AV$5,Data!$2:$2,0)))</f>
        <v>3.6303980700000002E-2</v>
      </c>
      <c r="AW76" s="52">
        <f>IF($A76="","",INDEX(Data!$2:$9996,ROW(AW76)-4,MATCH(AW$5,Data!$2:$2,0)))</f>
        <v>5.3807839699999999E-2</v>
      </c>
      <c r="AX76" s="52">
        <f>IF($A76="","",INDEX(Data!$2:$9996,ROW(AX76)-4,MATCH(AX$5,Data!$2:$2,0)))</f>
        <v>0.53955661269999999</v>
      </c>
      <c r="AY76" s="52">
        <f>IF($A76="","",INDEX(Data!$2:$9996,ROW(AY76)-4,MATCH(AY$5,Data!$2:$2,0)))</f>
        <v>5.0596487500000002E-2</v>
      </c>
      <c r="AZ76" s="75">
        <f>IF($A76="","",INDEX(Data!$2:$9996,ROW(AZ76)-4,MATCH(AZ$5,Data!$2:$2,0)))</f>
        <v>2.5145217515999998</v>
      </c>
    </row>
    <row r="77" spans="1:52" x14ac:dyDescent="0.25">
      <c r="A77" s="23">
        <v>43100</v>
      </c>
      <c r="B77" s="47">
        <f>IF($A77="","",INDEX(Data!$2:$9996,ROW(B77)-4,MATCH(B$5,Data!$2:$2,0)))</f>
        <v>60</v>
      </c>
      <c r="C77" s="48">
        <f>IF($A77="","",INDEX(Data!$2:$9996,ROW(C77)-4,MATCH(C$5,Data!$2:$2,0)))</f>
        <v>0.1206870561</v>
      </c>
      <c r="D77" s="49">
        <f>IF($A77="","",INDEX(Data!$2:$9996,ROW(D77)-4,MATCH(D$5,Data!$2:$2,0)))</f>
        <v>9.4728079500000006E-2</v>
      </c>
      <c r="E77" s="49">
        <f>IF($A77="","",INDEX(Data!$2:$9996,ROW(E77)-4,MATCH(E$5,Data!$2:$2,0)))</f>
        <v>8.4193321799999998E-2</v>
      </c>
      <c r="F77" s="53"/>
      <c r="G77" s="62">
        <f>IF($A77="","",INDEX(Data!$2:$9996,ROW(G77)-4,MATCH(G$5,Data!$2:$2,0)))</f>
        <v>196.79150000000001</v>
      </c>
      <c r="H77" s="49">
        <f t="shared" si="11"/>
        <v>-9.6846756174640922E-3</v>
      </c>
      <c r="I77" s="62">
        <f>IF($A77="","",INDEX(Data!$2:$9996,ROW(I77)-4,MATCH(I$5,Data!$2:$2,0)))</f>
        <v>125.2775</v>
      </c>
      <c r="J77" s="49">
        <f t="shared" si="7"/>
        <v>3.9932097586891056E-2</v>
      </c>
      <c r="K77" s="62">
        <f>IF($A77="","",INDEX(Data!$2:$9996,ROW(K77)-4,MATCH(K$5,Data!$2:$2,0)))</f>
        <v>195.78399999999999</v>
      </c>
      <c r="L77" s="49">
        <f t="shared" si="8"/>
        <v>0.1320396882299881</v>
      </c>
      <c r="M77" s="49">
        <f>IF($A77="","",INDEX(Data!$2:$9996,ROW(M77)-4,MATCH(M$5,Data!$2:$2,0)))</f>
        <v>0.10033746070000001</v>
      </c>
      <c r="N77" s="49">
        <f t="shared" si="9"/>
        <v>-0.15008476962745892</v>
      </c>
      <c r="O77" s="53"/>
      <c r="P77" s="62">
        <f>IF($A77="","",INDEX(Data!$2:$9996,ROW(P77)-4,MATCH(P$5,Data!$2:$2,0)))</f>
        <v>1518.8985</v>
      </c>
      <c r="Q77" s="49">
        <f>IF($A77="","",INDEX(Data!$2:$9996,ROW(Q77)-4,MATCH(Q$5,Data!$2:$2,0)))</f>
        <v>0.4252502313</v>
      </c>
      <c r="R77" s="49">
        <f>IF($A77="","",INDEX(Data!$2:$9996,ROW(R77)-4,MATCH(R$5,Data!$2:$2,0)))</f>
        <v>0.20713645110000001</v>
      </c>
      <c r="S77" s="49">
        <f>IF($A77="","",INDEX(Data!$2:$9996,ROW(S77)-4,MATCH(S$5,Data!$2:$2,0)))</f>
        <v>0.19643307190000001</v>
      </c>
      <c r="T77" s="49">
        <f t="shared" si="10"/>
        <v>2.9572377543877785E-3</v>
      </c>
      <c r="U77" s="49">
        <f>IF($A77="","",INDEX(Data!$2:$9996,ROW(U77)-4,MATCH(U$5,Data!$2:$2,0)))</f>
        <v>7.9467750999999993E-3</v>
      </c>
      <c r="V77" s="49">
        <f>IF($A77="","",INDEX(Data!$2:$9996,ROW(V77)-4,MATCH(V$5,Data!$2:$2,0)))</f>
        <v>3.0654126899999998E-2</v>
      </c>
      <c r="W77" s="53"/>
      <c r="X77" s="55">
        <f>IF($A77="","",INDEX(Data!$2:$9996,ROW(X77)-4,MATCH(X$5,Data!$2:$2,0)))</f>
        <v>48.422810865999999</v>
      </c>
      <c r="Y77" s="56">
        <f>IF($A77="","",INDEX(Data!$2:$9996,ROW(Y77)-4,MATCH(Y$5,Data!$2:$2,0)))</f>
        <v>64.560779726000007</v>
      </c>
      <c r="Z77" s="56">
        <f>IF($A77="","",INDEX(Data!$2:$9996,ROW(Z77)-4,MATCH(Z$5,Data!$2:$2,0)))</f>
        <v>0</v>
      </c>
      <c r="AA77" s="56">
        <f>IF($A77="","",INDEX(Data!$2:$9996,ROW(AA77)-4,MATCH(AA$5,Data!$2:$2,0)))</f>
        <v>16.137968860000001</v>
      </c>
      <c r="AB77" s="53"/>
      <c r="AC77" s="49">
        <f>IF($A77="","",INDEX(Data!$2:$9996,ROW(AC77)-4,MATCH(AC$5,Data!$2:$2,0)))</f>
        <v>0.19643307190000001</v>
      </c>
      <c r="AD77" s="49">
        <f>IF($A77="","",INDEX(Data!$2:$9996,ROW(AD77)-4,MATCH(AD$5,Data!$2:$2,0)))</f>
        <v>-2.8760496E-2</v>
      </c>
      <c r="AE77" s="49">
        <f>IF($A77="","",INDEX(Data!$2:$9996,ROW(AE77)-4,MATCH(AE$5,Data!$2:$2,0)))</f>
        <v>0.1768788486</v>
      </c>
      <c r="AF77" s="49">
        <f>IF($A77="","",INDEX(Data!$2:$9996,ROW(AF77)-4,MATCH(AF$5,Data!$2:$2,0)))</f>
        <v>0</v>
      </c>
      <c r="AG77" s="49">
        <f>IF($A77="","",INDEX(Data!$2:$9996,ROW(AG77)-4,MATCH(AG$5,Data!$2:$2,0)))</f>
        <v>-4.4213612999999999E-2</v>
      </c>
      <c r="AH77" s="49">
        <f>IF($A77="","",INDEX(Data!$2:$9996,ROW(AH77)-4,MATCH(AH$5,Data!$2:$2,0)))</f>
        <v>3.5261044200000001E-2</v>
      </c>
      <c r="AI77" s="49">
        <f>IF($A77="","",INDEX(Data!$2:$9996,ROW(AI77)-4,MATCH(AI$5,Data!$2:$2,0)))</f>
        <v>-0.1480745</v>
      </c>
      <c r="AJ77" s="49">
        <f>IF($A77="","",INDEX(Data!$2:$9996,ROW(AJ77)-4,MATCH(AJ$5,Data!$2:$2,0)))</f>
        <v>-3.5700461000000003E-2</v>
      </c>
      <c r="AK77" s="49">
        <f>IF($A77="","",INDEX(Data!$2:$9996,ROW(AK77)-4,MATCH(AK$5,Data!$2:$2,0)))</f>
        <v>0.22519356739999999</v>
      </c>
      <c r="AL77" s="49">
        <f>IF($A77="","",INDEX(Data!$2:$9996,ROW(AL77)-4,MATCH(AL$5,Data!$2:$2,0)))</f>
        <v>7.9467750999999993E-3</v>
      </c>
      <c r="AM77" s="49">
        <f>IF($A77="","",INDEX(Data!$2:$9996,ROW(AM77)-4,MATCH(AM$5,Data!$2:$2,0)))</f>
        <v>3.0654126899999998E-2</v>
      </c>
      <c r="AN77" s="49">
        <f>IF($A77="","",INDEX(Data!$2:$9996,ROW(AN77)-4,MATCH(AN$5,Data!$2:$2,0)))</f>
        <v>0.1865926655</v>
      </c>
      <c r="AO77" s="53"/>
      <c r="AP77" s="49">
        <f>IF($A77="","",INDEX(Data!$2:$9996,ROW(AP77)-4,MATCH(AP$5,Data!$2:$2,0)))</f>
        <v>5.1195589499999999E-2</v>
      </c>
      <c r="AQ77" s="49">
        <f>IF($A77="","",INDEX(Data!$2:$9996,ROW(AQ77)-4,MATCH(AQ$5,Data!$2:$2,0)))</f>
        <v>0.1206870561</v>
      </c>
      <c r="AR77" s="49">
        <f>IF($A77="","",INDEX(Data!$2:$9996,ROW(AR77)-4,MATCH(AR$5,Data!$2:$2,0)))</f>
        <v>9.4728079500000006E-2</v>
      </c>
      <c r="AS77" s="49">
        <f>IF($A77="","",INDEX(Data!$2:$9996,ROW(AS77)-4,MATCH(AS$5,Data!$2:$2,0)))</f>
        <v>-4.0411550000000003E-3</v>
      </c>
      <c r="AT77" s="49">
        <f>IF($A77="","",INDEX(Data!$2:$9996,ROW(AT77)-4,MATCH(AT$5,Data!$2:$2,0)))</f>
        <v>5.8059817700000002E-2</v>
      </c>
      <c r="AU77" s="53"/>
      <c r="AV77" s="49">
        <f>IF($A77="","",INDEX(Data!$2:$9996,ROW(AV77)-4,MATCH(AV$5,Data!$2:$2,0)))</f>
        <v>3.7178717200000003E-2</v>
      </c>
      <c r="AW77" s="49">
        <f>IF($A77="","",INDEX(Data!$2:$9996,ROW(AW77)-4,MATCH(AW$5,Data!$2:$2,0)))</f>
        <v>0.1182473352</v>
      </c>
      <c r="AX77" s="49">
        <f>IF($A77="","",INDEX(Data!$2:$9996,ROW(AX77)-4,MATCH(AX$5,Data!$2:$2,0)))</f>
        <v>0.55637040839999996</v>
      </c>
      <c r="AY77" s="49">
        <f>IF($A77="","",INDEX(Data!$2:$9996,ROW(AY77)-4,MATCH(AY$5,Data!$2:$2,0)))</f>
        <v>9.4728079500000006E-2</v>
      </c>
      <c r="AZ77" s="76">
        <f>IF($A77="","",INDEX(Data!$2:$9996,ROW(AZ77)-4,MATCH(AZ$5,Data!$2:$2,0)))</f>
        <v>2.4127086811999998</v>
      </c>
    </row>
    <row r="78" spans="1:52" s="15" customFormat="1" x14ac:dyDescent="0.25">
      <c r="A78" s="24">
        <v>43190</v>
      </c>
      <c r="B78" s="50">
        <f>IF($A78="","",INDEX(Data!$2:$9996,ROW(B78)-4,MATCH(B$5,Data!$2:$2,0)))</f>
        <v>66</v>
      </c>
      <c r="C78" s="51">
        <f>IF($A78="","",INDEX(Data!$2:$9996,ROW(C78)-4,MATCH(C$5,Data!$2:$2,0)))</f>
        <v>0.1212802232</v>
      </c>
      <c r="D78" s="52">
        <f>IF($A78="","",INDEX(Data!$2:$9996,ROW(D78)-4,MATCH(D$5,Data!$2:$2,0)))</f>
        <v>7.3852849799999995E-2</v>
      </c>
      <c r="E78" s="52">
        <f>IF($A78="","",INDEX(Data!$2:$9996,ROW(E78)-4,MATCH(E$5,Data!$2:$2,0)))</f>
        <v>8.2847982799999997E-2</v>
      </c>
      <c r="F78" s="53"/>
      <c r="G78" s="61">
        <f>IF($A78="","",INDEX(Data!$2:$9996,ROW(G78)-4,MATCH(G$5,Data!$2:$2,0)))</f>
        <v>132.57900000000001</v>
      </c>
      <c r="H78" s="52">
        <f t="shared" si="11"/>
        <v>-0.32629712157283219</v>
      </c>
      <c r="I78" s="61">
        <f>IF($A78="","",INDEX(Data!$2:$9996,ROW(I78)-4,MATCH(I$5,Data!$2:$2,0)))</f>
        <v>87.028000000000006</v>
      </c>
      <c r="J78" s="52">
        <f t="shared" si="7"/>
        <v>-0.30531819361018536</v>
      </c>
      <c r="K78" s="61">
        <f>IF($A78="","",INDEX(Data!$2:$9996,ROW(K78)-4,MATCH(K$5,Data!$2:$2,0)))</f>
        <v>166.25200000000001</v>
      </c>
      <c r="L78" s="52">
        <f t="shared" si="8"/>
        <v>-0.15083970089486365</v>
      </c>
      <c r="M78" s="52">
        <f>IF($A78="","",INDEX(Data!$2:$9996,ROW(M78)-4,MATCH(M$5,Data!$2:$2,0)))</f>
        <v>0.14359201960000001</v>
      </c>
      <c r="N78" s="52">
        <f t="shared" si="9"/>
        <v>0.43109082687798178</v>
      </c>
      <c r="O78" s="53"/>
      <c r="P78" s="61">
        <f>IF($A78="","",INDEX(Data!$2:$9996,ROW(P78)-4,MATCH(P$5,Data!$2:$2,0)))</f>
        <v>1242.8665000000001</v>
      </c>
      <c r="Q78" s="52">
        <f>IF($A78="","",INDEX(Data!$2:$9996,ROW(Q78)-4,MATCH(Q$5,Data!$2:$2,0)))</f>
        <v>0.4113511514</v>
      </c>
      <c r="R78" s="52">
        <f>IF($A78="","",INDEX(Data!$2:$9996,ROW(R78)-4,MATCH(R$5,Data!$2:$2,0)))</f>
        <v>0.21730853259999999</v>
      </c>
      <c r="S78" s="52">
        <f>IF($A78="","",INDEX(Data!$2:$9996,ROW(S78)-4,MATCH(S$5,Data!$2:$2,0)))</f>
        <v>0.20302203490000001</v>
      </c>
      <c r="T78" s="52">
        <f t="shared" si="10"/>
        <v>-0.18173169569921882</v>
      </c>
      <c r="U78" s="52">
        <f>IF($A78="","",INDEX(Data!$2:$9996,ROW(U78)-4,MATCH(U$5,Data!$2:$2,0)))</f>
        <v>0</v>
      </c>
      <c r="V78" s="52">
        <f>IF($A78="","",INDEX(Data!$2:$9996,ROW(V78)-4,MATCH(V$5,Data!$2:$2,0)))</f>
        <v>3.1007788599999999E-2</v>
      </c>
      <c r="W78" s="53"/>
      <c r="X78" s="59">
        <f>IF($A78="","",INDEX(Data!$2:$9996,ROW(X78)-4,MATCH(X$5,Data!$2:$2,0)))</f>
        <v>43.909855630999999</v>
      </c>
      <c r="Y78" s="54">
        <f>IF($A78="","",INDEX(Data!$2:$9996,ROW(Y78)-4,MATCH(Y$5,Data!$2:$2,0)))</f>
        <v>62.064621547999998</v>
      </c>
      <c r="Z78" s="54">
        <f>IF($A78="","",INDEX(Data!$2:$9996,ROW(Z78)-4,MATCH(Z$5,Data!$2:$2,0)))</f>
        <v>0</v>
      </c>
      <c r="AA78" s="54">
        <f>IF($A78="","",INDEX(Data!$2:$9996,ROW(AA78)-4,MATCH(AA$5,Data!$2:$2,0)))</f>
        <v>18.154765915999999</v>
      </c>
      <c r="AB78" s="53"/>
      <c r="AC78" s="51">
        <f>IF($A78="","",INDEX(Data!$2:$9996,ROW(AC78)-4,MATCH(AC$5,Data!$2:$2,0)))</f>
        <v>0.20302203490000001</v>
      </c>
      <c r="AD78" s="52">
        <f>IF($A78="","",INDEX(Data!$2:$9996,ROW(AD78)-4,MATCH(AD$5,Data!$2:$2,0)))</f>
        <v>-2.0937860999999999E-2</v>
      </c>
      <c r="AE78" s="52">
        <f>IF($A78="","",INDEX(Data!$2:$9996,ROW(AE78)-4,MATCH(AE$5,Data!$2:$2,0)))</f>
        <v>0.17004005899999999</v>
      </c>
      <c r="AF78" s="52">
        <f>IF($A78="","",INDEX(Data!$2:$9996,ROW(AF78)-4,MATCH(AF$5,Data!$2:$2,0)))</f>
        <v>0</v>
      </c>
      <c r="AG78" s="52">
        <f>IF($A78="","",INDEX(Data!$2:$9996,ROW(AG78)-4,MATCH(AG$5,Data!$2:$2,0)))</f>
        <v>-4.9739085000000002E-2</v>
      </c>
      <c r="AH78" s="52">
        <f>IF($A78="","",INDEX(Data!$2:$9996,ROW(AH78)-4,MATCH(AH$5,Data!$2:$2,0)))</f>
        <v>3.5641323500000002E-2</v>
      </c>
      <c r="AI78" s="52">
        <f>IF($A78="","",INDEX(Data!$2:$9996,ROW(AI78)-4,MATCH(AI$5,Data!$2:$2,0)))</f>
        <v>-0.13914020399999999</v>
      </c>
      <c r="AJ78" s="52">
        <f>IF($A78="","",INDEX(Data!$2:$9996,ROW(AJ78)-4,MATCH(AJ$5,Data!$2:$2,0)))</f>
        <v>-3.6297101999999998E-2</v>
      </c>
      <c r="AK78" s="52">
        <f>IF($A78="","",INDEX(Data!$2:$9996,ROW(AK78)-4,MATCH(AK$5,Data!$2:$2,0)))</f>
        <v>0.22395989590000001</v>
      </c>
      <c r="AL78" s="52">
        <f>IF($A78="","",INDEX(Data!$2:$9996,ROW(AL78)-4,MATCH(AL$5,Data!$2:$2,0)))</f>
        <v>0</v>
      </c>
      <c r="AM78" s="52">
        <f>IF($A78="","",INDEX(Data!$2:$9996,ROW(AM78)-4,MATCH(AM$5,Data!$2:$2,0)))</f>
        <v>3.1007788599999999E-2</v>
      </c>
      <c r="AN78" s="52">
        <f>IF($A78="","",INDEX(Data!$2:$9996,ROW(AN78)-4,MATCH(AN$5,Data!$2:$2,0)))</f>
        <v>0.19295210730000001</v>
      </c>
      <c r="AO78" s="53"/>
      <c r="AP78" s="52">
        <f>IF($A78="","",INDEX(Data!$2:$9996,ROW(AP78)-4,MATCH(AP$5,Data!$2:$2,0)))</f>
        <v>5.8266081099999999E-2</v>
      </c>
      <c r="AQ78" s="52">
        <f>IF($A78="","",INDEX(Data!$2:$9996,ROW(AQ78)-4,MATCH(AQ$5,Data!$2:$2,0)))</f>
        <v>0.1212802232</v>
      </c>
      <c r="AR78" s="52">
        <f>IF($A78="","",INDEX(Data!$2:$9996,ROW(AR78)-4,MATCH(AR$5,Data!$2:$2,0)))</f>
        <v>7.3852849799999995E-2</v>
      </c>
      <c r="AS78" s="52">
        <f>IF($A78="","",INDEX(Data!$2:$9996,ROW(AS78)-4,MATCH(AS$5,Data!$2:$2,0)))</f>
        <v>-6.4813559999999997E-3</v>
      </c>
      <c r="AT78" s="52">
        <f>IF($A78="","",INDEX(Data!$2:$9996,ROW(AT78)-4,MATCH(AT$5,Data!$2:$2,0)))</f>
        <v>6.1103419399999997E-2</v>
      </c>
      <c r="AU78" s="53"/>
      <c r="AV78" s="52">
        <f>IF($A78="","",INDEX(Data!$2:$9996,ROW(AV78)-4,MATCH(AV$5,Data!$2:$2,0)))</f>
        <v>2.89320905E-2</v>
      </c>
      <c r="AW78" s="52">
        <f>IF($A78="","",INDEX(Data!$2:$9996,ROW(AW78)-4,MATCH(AW$5,Data!$2:$2,0)))</f>
        <v>0.12944194079999999</v>
      </c>
      <c r="AX78" s="52">
        <f>IF($A78="","",INDEX(Data!$2:$9996,ROW(AX78)-4,MATCH(AX$5,Data!$2:$2,0)))</f>
        <v>0.54485501940000003</v>
      </c>
      <c r="AY78" s="52">
        <f>IF($A78="","",INDEX(Data!$2:$9996,ROW(AY78)-4,MATCH(AY$5,Data!$2:$2,0)))</f>
        <v>7.3852849799999995E-2</v>
      </c>
      <c r="AZ78" s="75">
        <f>IF($A78="","",INDEX(Data!$2:$9996,ROW(AZ78)-4,MATCH(AZ$5,Data!$2:$2,0)))</f>
        <v>2.3180970396</v>
      </c>
    </row>
    <row r="79" spans="1:52" x14ac:dyDescent="0.25">
      <c r="A79" s="23">
        <v>43281</v>
      </c>
      <c r="B79" s="47">
        <f>IF($A79="","",INDEX(Data!$2:$9996,ROW(B79)-4,MATCH(B$5,Data!$2:$2,0)))</f>
        <v>113</v>
      </c>
      <c r="C79" s="48">
        <f>IF($A79="","",INDEX(Data!$2:$9996,ROW(C79)-4,MATCH(C$5,Data!$2:$2,0)))</f>
        <v>8.6000688899999997E-2</v>
      </c>
      <c r="D79" s="49">
        <f>IF($A79="","",INDEX(Data!$2:$9996,ROW(D79)-4,MATCH(D$5,Data!$2:$2,0)))</f>
        <v>7.6538375199999995E-2</v>
      </c>
      <c r="E79" s="49">
        <f>IF($A79="","",INDEX(Data!$2:$9996,ROW(E79)-4,MATCH(E$5,Data!$2:$2,0)))</f>
        <v>5.53288974E-2</v>
      </c>
      <c r="F79" s="53"/>
      <c r="G79" s="62">
        <f>IF($A79="","",INDEX(Data!$2:$9996,ROW(G79)-4,MATCH(G$5,Data!$2:$2,0)))</f>
        <v>79.891000000000005</v>
      </c>
      <c r="H79" s="49">
        <f t="shared" ref="H79" si="12">IF($A79="","",(G79-G78)/G78)</f>
        <v>-0.39740833767037009</v>
      </c>
      <c r="I79" s="62">
        <f>IF($A79="","",INDEX(Data!$2:$9996,ROW(I79)-4,MATCH(I$5,Data!$2:$2,0)))</f>
        <v>36.631</v>
      </c>
      <c r="J79" s="49">
        <f t="shared" ref="J79" si="13">IF($A79="","",(I79-I78)/I78)</f>
        <v>-0.5790894884405019</v>
      </c>
      <c r="K79" s="62">
        <f>IF($A79="","",INDEX(Data!$2:$9996,ROW(K79)-4,MATCH(K$5,Data!$2:$2,0)))</f>
        <v>250.137</v>
      </c>
      <c r="L79" s="49">
        <f t="shared" ref="L79" si="14">IF($A79="","",(K79-K78)/K78)</f>
        <v>0.50456535861222718</v>
      </c>
      <c r="M79" s="49">
        <f>IF($A79="","",INDEX(Data!$2:$9996,ROW(M79)-4,MATCH(M$5,Data!$2:$2,0)))</f>
        <v>0.23916427339999999</v>
      </c>
      <c r="N79" s="49">
        <f t="shared" ref="N79" si="15">IF($A79="","",(M79-M78)/M78)</f>
        <v>0.6655819318248517</v>
      </c>
      <c r="O79" s="53"/>
      <c r="P79" s="62">
        <f>IF($A79="","",INDEX(Data!$2:$9996,ROW(P79)-4,MATCH(P$5,Data!$2:$2,0)))</f>
        <v>1130.029</v>
      </c>
      <c r="Q79" s="49">
        <f>IF($A79="","",INDEX(Data!$2:$9996,ROW(Q79)-4,MATCH(Q$5,Data!$2:$2,0)))</f>
        <v>0.50525775809999995</v>
      </c>
      <c r="R79" s="49">
        <f>IF($A79="","",INDEX(Data!$2:$9996,ROW(R79)-4,MATCH(R$5,Data!$2:$2,0)))</f>
        <v>0.30146089390000003</v>
      </c>
      <c r="S79" s="49">
        <f>IF($A79="","",INDEX(Data!$2:$9996,ROW(S79)-4,MATCH(S$5,Data!$2:$2,0)))</f>
        <v>0.1744208632</v>
      </c>
      <c r="T79" s="49">
        <f t="shared" ref="T79" si="16">IF($A79="","",(P79-P78)/P78)</f>
        <v>-9.0788109583772744E-2</v>
      </c>
      <c r="U79" s="49">
        <f>IF($A79="","",INDEX(Data!$2:$9996,ROW(U79)-4,MATCH(U$5,Data!$2:$2,0)))</f>
        <v>2.2403106999999999E-3</v>
      </c>
      <c r="V79" s="49">
        <f>IF($A79="","",INDEX(Data!$2:$9996,ROW(V79)-4,MATCH(V$5,Data!$2:$2,0)))</f>
        <v>2.2300637599999999E-2</v>
      </c>
      <c r="W79" s="53"/>
      <c r="X79" s="55">
        <f>IF($A79="","",INDEX(Data!$2:$9996,ROW(X79)-4,MATCH(X$5,Data!$2:$2,0)))</f>
        <v>37.774970269999997</v>
      </c>
      <c r="Y79" s="56">
        <f>IF($A79="","",INDEX(Data!$2:$9996,ROW(Y79)-4,MATCH(Y$5,Data!$2:$2,0)))</f>
        <v>57.477544233000003</v>
      </c>
      <c r="Z79" s="56">
        <f>IF($A79="","",INDEX(Data!$2:$9996,ROW(Z79)-4,MATCH(Z$5,Data!$2:$2,0)))</f>
        <v>0</v>
      </c>
      <c r="AA79" s="56">
        <f>IF($A79="","",INDEX(Data!$2:$9996,ROW(AA79)-4,MATCH(AA$5,Data!$2:$2,0)))</f>
        <v>19.702573962999999</v>
      </c>
      <c r="AB79" s="53"/>
      <c r="AC79" s="49">
        <f>IF($A79="","",INDEX(Data!$2:$9996,ROW(AC79)-4,MATCH(AC$5,Data!$2:$2,0)))</f>
        <v>0.1744208632</v>
      </c>
      <c r="AD79" s="49">
        <f>IF($A79="","",INDEX(Data!$2:$9996,ROW(AD79)-4,MATCH(AD$5,Data!$2:$2,0)))</f>
        <v>-6.9142312999999997E-2</v>
      </c>
      <c r="AE79" s="49">
        <f>IF($A79="","",INDEX(Data!$2:$9996,ROW(AE79)-4,MATCH(AE$5,Data!$2:$2,0)))</f>
        <v>0.1574727239</v>
      </c>
      <c r="AF79" s="49">
        <f>IF($A79="","",INDEX(Data!$2:$9996,ROW(AF79)-4,MATCH(AF$5,Data!$2:$2,0)))</f>
        <v>0</v>
      </c>
      <c r="AG79" s="49">
        <f>IF($A79="","",INDEX(Data!$2:$9996,ROW(AG79)-4,MATCH(AG$5,Data!$2:$2,0)))</f>
        <v>-5.3979655000000001E-2</v>
      </c>
      <c r="AH79" s="49">
        <f>IF($A79="","",INDEX(Data!$2:$9996,ROW(AH79)-4,MATCH(AH$5,Data!$2:$2,0)))</f>
        <v>4.0646391800000001E-2</v>
      </c>
      <c r="AI79" s="49">
        <f>IF($A79="","",INDEX(Data!$2:$9996,ROW(AI79)-4,MATCH(AI$5,Data!$2:$2,0)))</f>
        <v>-0.16144072100000001</v>
      </c>
      <c r="AJ79" s="49">
        <f>IF($A79="","",INDEX(Data!$2:$9996,ROW(AJ79)-4,MATCH(AJ$5,Data!$2:$2,0)))</f>
        <v>-3.7866957999999999E-2</v>
      </c>
      <c r="AK79" s="49">
        <f>IF($A79="","",INDEX(Data!$2:$9996,ROW(AK79)-4,MATCH(AK$5,Data!$2:$2,0)))</f>
        <v>0.2435631764</v>
      </c>
      <c r="AL79" s="49">
        <f>IF($A79="","",INDEX(Data!$2:$9996,ROW(AL79)-4,MATCH(AL$5,Data!$2:$2,0)))</f>
        <v>2.2403106999999999E-3</v>
      </c>
      <c r="AM79" s="49">
        <f>IF($A79="","",INDEX(Data!$2:$9996,ROW(AM79)-4,MATCH(AM$5,Data!$2:$2,0)))</f>
        <v>2.2300637599999999E-2</v>
      </c>
      <c r="AN79" s="49">
        <f>IF($A79="","",INDEX(Data!$2:$9996,ROW(AN79)-4,MATCH(AN$5,Data!$2:$2,0)))</f>
        <v>0.21902222809999999</v>
      </c>
      <c r="AO79" s="53"/>
      <c r="AP79" s="49">
        <f>IF($A79="","",INDEX(Data!$2:$9996,ROW(AP79)-4,MATCH(AP$5,Data!$2:$2,0)))</f>
        <v>3.38578473E-2</v>
      </c>
      <c r="AQ79" s="49">
        <f>IF($A79="","",INDEX(Data!$2:$9996,ROW(AQ79)-4,MATCH(AQ$5,Data!$2:$2,0)))</f>
        <v>8.6000688899999997E-2</v>
      </c>
      <c r="AR79" s="49">
        <f>IF($A79="","",INDEX(Data!$2:$9996,ROW(AR79)-4,MATCH(AR$5,Data!$2:$2,0)))</f>
        <v>7.6538375199999995E-2</v>
      </c>
      <c r="AS79" s="49">
        <f>IF($A79="","",INDEX(Data!$2:$9996,ROW(AS79)-4,MATCH(AS$5,Data!$2:$2,0)))</f>
        <v>-1.1544985000000001E-2</v>
      </c>
      <c r="AT79" s="49">
        <f>IF($A79="","",INDEX(Data!$2:$9996,ROW(AT79)-4,MATCH(AT$5,Data!$2:$2,0)))</f>
        <v>6.0485470800000003E-2</v>
      </c>
      <c r="AU79" s="53"/>
      <c r="AV79" s="49">
        <f>IF($A79="","",INDEX(Data!$2:$9996,ROW(AV79)-4,MATCH(AV$5,Data!$2:$2,0)))</f>
        <v>1.9143202099999999E-2</v>
      </c>
      <c r="AW79" s="49">
        <f>IF($A79="","",INDEX(Data!$2:$9996,ROW(AW79)-4,MATCH(AW$5,Data!$2:$2,0)))</f>
        <v>9.3127884699999997E-2</v>
      </c>
      <c r="AX79" s="49">
        <f>IF($A79="","",INDEX(Data!$2:$9996,ROW(AX79)-4,MATCH(AX$5,Data!$2:$2,0)))</f>
        <v>0.56879078449999998</v>
      </c>
      <c r="AY79" s="49">
        <f>IF($A79="","",INDEX(Data!$2:$9996,ROW(AY79)-4,MATCH(AY$5,Data!$2:$2,0)))</f>
        <v>7.6538375199999995E-2</v>
      </c>
      <c r="AZ79" s="76">
        <f>IF($A79="","",INDEX(Data!$2:$9996,ROW(AZ79)-4,MATCH(AZ$5,Data!$2:$2,0)))</f>
        <v>1.7954213613000001</v>
      </c>
    </row>
    <row r="80" spans="1:52" s="15" customFormat="1" x14ac:dyDescent="0.25">
      <c r="A80" s="24">
        <v>43373</v>
      </c>
      <c r="B80" s="50">
        <f>IF($A80="","",INDEX(Data!$2:$9996,ROW(B80)-4,MATCH(B$5,Data!$2:$2,0)))</f>
        <v>116</v>
      </c>
      <c r="C80" s="51">
        <f>IF($A80="","",INDEX(Data!$2:$9996,ROW(C80)-4,MATCH(C$5,Data!$2:$2,0)))</f>
        <v>0.103127727</v>
      </c>
      <c r="D80" s="52">
        <f>IF($A80="","",INDEX(Data!$2:$9996,ROW(D80)-4,MATCH(D$5,Data!$2:$2,0)))</f>
        <v>7.5794573099999998E-2</v>
      </c>
      <c r="E80" s="52">
        <f>IF($A80="","",INDEX(Data!$2:$9996,ROW(E80)-4,MATCH(E$5,Data!$2:$2,0)))</f>
        <v>5.9434949399999999E-2</v>
      </c>
      <c r="F80" s="53"/>
      <c r="G80" s="61">
        <f>IF($A80="","",INDEX(Data!$2:$9996,ROW(G80)-4,MATCH(G$5,Data!$2:$2,0)))</f>
        <v>90.890500000000003</v>
      </c>
      <c r="H80" s="52">
        <f t="shared" si="11"/>
        <v>0.13768134082687658</v>
      </c>
      <c r="I80" s="61">
        <f>IF($A80="","",INDEX(Data!$2:$9996,ROW(I80)-4,MATCH(I$5,Data!$2:$2,0)))</f>
        <v>50.631999999999998</v>
      </c>
      <c r="J80" s="52">
        <f t="shared" si="7"/>
        <v>0.38221724768638576</v>
      </c>
      <c r="K80" s="61">
        <f>IF($A80="","",INDEX(Data!$2:$9996,ROW(K80)-4,MATCH(K$5,Data!$2:$2,0)))</f>
        <v>270.1035</v>
      </c>
      <c r="L80" s="52">
        <f t="shared" si="8"/>
        <v>7.9822257402943173E-2</v>
      </c>
      <c r="M80" s="52">
        <f>IF($A80="","",INDEX(Data!$2:$9996,ROW(M80)-4,MATCH(M$5,Data!$2:$2,0)))</f>
        <v>0.25553365550000001</v>
      </c>
      <c r="N80" s="52">
        <f t="shared" si="9"/>
        <v>6.8444094376179612E-2</v>
      </c>
      <c r="O80" s="53"/>
      <c r="P80" s="61">
        <f>IF($A80="","",INDEX(Data!$2:$9996,ROW(P80)-4,MATCH(P$5,Data!$2:$2,0)))</f>
        <v>1143.1215</v>
      </c>
      <c r="Q80" s="52">
        <f>IF($A80="","",INDEX(Data!$2:$9996,ROW(Q80)-4,MATCH(Q$5,Data!$2:$2,0)))</f>
        <v>0.47741514860000001</v>
      </c>
      <c r="R80" s="52">
        <f>IF($A80="","",INDEX(Data!$2:$9996,ROW(R80)-4,MATCH(R$5,Data!$2:$2,0)))</f>
        <v>0.29590583209999999</v>
      </c>
      <c r="S80" s="52">
        <f>IF($A80="","",INDEX(Data!$2:$9996,ROW(S80)-4,MATCH(S$5,Data!$2:$2,0)))</f>
        <v>0.1698705509</v>
      </c>
      <c r="T80" s="52">
        <f t="shared" si="10"/>
        <v>1.158598584638091E-2</v>
      </c>
      <c r="U80" s="52">
        <f>IF($A80="","",INDEX(Data!$2:$9996,ROW(U80)-4,MATCH(U$5,Data!$2:$2,0)))</f>
        <v>2.4401944999999999E-3</v>
      </c>
      <c r="V80" s="52">
        <f>IF($A80="","",INDEX(Data!$2:$9996,ROW(V80)-4,MATCH(V$5,Data!$2:$2,0)))</f>
        <v>2.7009070699999999E-2</v>
      </c>
      <c r="W80" s="53"/>
      <c r="X80" s="59">
        <f>IF($A80="","",INDEX(Data!$2:$9996,ROW(X80)-4,MATCH(X$5,Data!$2:$2,0)))</f>
        <v>38.145780860000002</v>
      </c>
      <c r="Y80" s="54">
        <f>IF($A80="","",INDEX(Data!$2:$9996,ROW(Y80)-4,MATCH(Y$5,Data!$2:$2,0)))</f>
        <v>55.766212434000003</v>
      </c>
      <c r="Z80" s="54">
        <f>IF($A80="","",INDEX(Data!$2:$9996,ROW(Z80)-4,MATCH(Z$5,Data!$2:$2,0)))</f>
        <v>0</v>
      </c>
      <c r="AA80" s="54">
        <f>IF($A80="","",INDEX(Data!$2:$9996,ROW(AA80)-4,MATCH(AA$5,Data!$2:$2,0)))</f>
        <v>17.620431574000001</v>
      </c>
      <c r="AB80" s="53"/>
      <c r="AC80" s="51">
        <f>IF($A80="","",INDEX(Data!$2:$9996,ROW(AC80)-4,MATCH(AC$5,Data!$2:$2,0)))</f>
        <v>0.1698705509</v>
      </c>
      <c r="AD80" s="52">
        <f>IF($A80="","",INDEX(Data!$2:$9996,ROW(AD80)-4,MATCH(AD$5,Data!$2:$2,0)))</f>
        <v>-7.0993760000000003E-2</v>
      </c>
      <c r="AE80" s="52">
        <f>IF($A80="","",INDEX(Data!$2:$9996,ROW(AE80)-4,MATCH(AE$5,Data!$2:$2,0)))</f>
        <v>0.15278414370000001</v>
      </c>
      <c r="AF80" s="52">
        <f>IF($A80="","",INDEX(Data!$2:$9996,ROW(AF80)-4,MATCH(AF$5,Data!$2:$2,0)))</f>
        <v>0</v>
      </c>
      <c r="AG80" s="52">
        <f>IF($A80="","",INDEX(Data!$2:$9996,ROW(AG80)-4,MATCH(AG$5,Data!$2:$2,0)))</f>
        <v>-4.8275155E-2</v>
      </c>
      <c r="AH80" s="52">
        <f>IF($A80="","",INDEX(Data!$2:$9996,ROW(AH80)-4,MATCH(AH$5,Data!$2:$2,0)))</f>
        <v>4.6038115300000002E-2</v>
      </c>
      <c r="AI80" s="52">
        <f>IF($A80="","",INDEX(Data!$2:$9996,ROW(AI80)-4,MATCH(AI$5,Data!$2:$2,0)))</f>
        <v>-0.153997997</v>
      </c>
      <c r="AJ80" s="52">
        <f>IF($A80="","",INDEX(Data!$2:$9996,ROW(AJ80)-4,MATCH(AJ$5,Data!$2:$2,0)))</f>
        <v>-4.3661729000000003E-2</v>
      </c>
      <c r="AK80" s="52">
        <f>IF($A80="","",INDEX(Data!$2:$9996,ROW(AK80)-4,MATCH(AK$5,Data!$2:$2,0)))</f>
        <v>0.2408643114</v>
      </c>
      <c r="AL80" s="52">
        <f>IF($A80="","",INDEX(Data!$2:$9996,ROW(AL80)-4,MATCH(AL$5,Data!$2:$2,0)))</f>
        <v>2.4401944999999999E-3</v>
      </c>
      <c r="AM80" s="52">
        <f>IF($A80="","",INDEX(Data!$2:$9996,ROW(AM80)-4,MATCH(AM$5,Data!$2:$2,0)))</f>
        <v>2.7009070699999999E-2</v>
      </c>
      <c r="AN80" s="52">
        <f>IF($A80="","",INDEX(Data!$2:$9996,ROW(AN80)-4,MATCH(AN$5,Data!$2:$2,0)))</f>
        <v>0.21141504620000001</v>
      </c>
      <c r="AO80" s="53"/>
      <c r="AP80" s="52">
        <f>IF($A80="","",INDEX(Data!$2:$9996,ROW(AP80)-4,MATCH(AP$5,Data!$2:$2,0)))</f>
        <v>5.7336906E-2</v>
      </c>
      <c r="AQ80" s="52">
        <f>IF($A80="","",INDEX(Data!$2:$9996,ROW(AQ80)-4,MATCH(AQ$5,Data!$2:$2,0)))</f>
        <v>0.103127727</v>
      </c>
      <c r="AR80" s="52">
        <f>IF($A80="","",INDEX(Data!$2:$9996,ROW(AR80)-4,MATCH(AR$5,Data!$2:$2,0)))</f>
        <v>7.5794573099999998E-2</v>
      </c>
      <c r="AS80" s="52">
        <f>IF($A80="","",INDEX(Data!$2:$9996,ROW(AS80)-4,MATCH(AS$5,Data!$2:$2,0)))</f>
        <v>-8.4681779999999998E-3</v>
      </c>
      <c r="AT80" s="52">
        <f>IF($A80="","",INDEX(Data!$2:$9996,ROW(AT80)-4,MATCH(AT$5,Data!$2:$2,0)))</f>
        <v>6.0685549399999997E-2</v>
      </c>
      <c r="AU80" s="53"/>
      <c r="AV80" s="52">
        <f>IF($A80="","",INDEX(Data!$2:$9996,ROW(AV80)-4,MATCH(AV$5,Data!$2:$2,0)))</f>
        <v>2.49200454E-2</v>
      </c>
      <c r="AW80" s="52">
        <f>IF($A80="","",INDEX(Data!$2:$9996,ROW(AW80)-4,MATCH(AW$5,Data!$2:$2,0)))</f>
        <v>9.1598144100000001E-2</v>
      </c>
      <c r="AX80" s="52">
        <f>IF($A80="","",INDEX(Data!$2:$9996,ROW(AX80)-4,MATCH(AX$5,Data!$2:$2,0)))</f>
        <v>0.56656462279999997</v>
      </c>
      <c r="AY80" s="52">
        <f>IF($A80="","",INDEX(Data!$2:$9996,ROW(AY80)-4,MATCH(AY$5,Data!$2:$2,0)))</f>
        <v>7.5794573099999998E-2</v>
      </c>
      <c r="AZ80" s="75">
        <f>IF($A80="","",INDEX(Data!$2:$9996,ROW(AZ80)-4,MATCH(AZ$5,Data!$2:$2,0)))</f>
        <v>1.8394722890999999</v>
      </c>
    </row>
    <row r="81" spans="1:52" x14ac:dyDescent="0.25">
      <c r="A81" s="23">
        <v>43465</v>
      </c>
      <c r="B81" s="47">
        <f>IF($A81="","",INDEX(Data!$2:$9996,ROW(B81)-4,MATCH(B$5,Data!$2:$2,0)))</f>
        <v>103</v>
      </c>
      <c r="C81" s="48">
        <f>IF($A81="","",INDEX(Data!$2:$9996,ROW(C81)-4,MATCH(C$5,Data!$2:$2,0)))</f>
        <v>0.1018828734</v>
      </c>
      <c r="D81" s="49">
        <f>IF($A81="","",INDEX(Data!$2:$9996,ROW(D81)-4,MATCH(D$5,Data!$2:$2,0)))</f>
        <v>5.8661203799999999E-2</v>
      </c>
      <c r="E81" s="49">
        <f>IF($A81="","",INDEX(Data!$2:$9996,ROW(E81)-4,MATCH(E$5,Data!$2:$2,0)))</f>
        <v>6.5247116199999997E-2</v>
      </c>
      <c r="F81" s="53"/>
      <c r="G81" s="62">
        <f>IF($A81="","",INDEX(Data!$2:$9996,ROW(G81)-4,MATCH(G$5,Data!$2:$2,0)))</f>
        <v>109.97199999999999</v>
      </c>
      <c r="H81" s="49">
        <f t="shared" si="11"/>
        <v>0.20993943261396944</v>
      </c>
      <c r="I81" s="62">
        <f>IF($A81="","",INDEX(Data!$2:$9996,ROW(I81)-4,MATCH(I$5,Data!$2:$2,0)))</f>
        <v>51.600999999999999</v>
      </c>
      <c r="J81" s="49">
        <f t="shared" si="7"/>
        <v>1.9138094485700766E-2</v>
      </c>
      <c r="K81" s="62">
        <f>IF($A81="","",INDEX(Data!$2:$9996,ROW(K81)-4,MATCH(K$5,Data!$2:$2,0)))</f>
        <v>322</v>
      </c>
      <c r="L81" s="49">
        <f t="shared" si="8"/>
        <v>0.19213560727646997</v>
      </c>
      <c r="M81" s="49">
        <f>IF($A81="","",INDEX(Data!$2:$9996,ROW(M81)-4,MATCH(M$5,Data!$2:$2,0)))</f>
        <v>0.24773725220000001</v>
      </c>
      <c r="N81" s="49">
        <f t="shared" si="9"/>
        <v>-3.0510279691905413E-2</v>
      </c>
      <c r="O81" s="53"/>
      <c r="P81" s="62">
        <f>IF($A81="","",INDEX(Data!$2:$9996,ROW(P81)-4,MATCH(P$5,Data!$2:$2,0)))</f>
        <v>1208.425</v>
      </c>
      <c r="Q81" s="49">
        <f>IF($A81="","",INDEX(Data!$2:$9996,ROW(Q81)-4,MATCH(Q$5,Data!$2:$2,0)))</f>
        <v>0.46158190999999998</v>
      </c>
      <c r="R81" s="49">
        <f>IF($A81="","",INDEX(Data!$2:$9996,ROW(R81)-4,MATCH(R$5,Data!$2:$2,0)))</f>
        <v>0.28162168160000001</v>
      </c>
      <c r="S81" s="49">
        <f>IF($A81="","",INDEX(Data!$2:$9996,ROW(S81)-4,MATCH(S$5,Data!$2:$2,0)))</f>
        <v>0.17356301960000001</v>
      </c>
      <c r="T81" s="49">
        <f t="shared" si="10"/>
        <v>5.7127348230262477E-2</v>
      </c>
      <c r="U81" s="49">
        <f>IF($A81="","",INDEX(Data!$2:$9996,ROW(U81)-4,MATCH(U$5,Data!$2:$2,0)))</f>
        <v>1.0736327299999999E-2</v>
      </c>
      <c r="V81" s="49">
        <f>IF($A81="","",INDEX(Data!$2:$9996,ROW(V81)-4,MATCH(V$5,Data!$2:$2,0)))</f>
        <v>2.92364562E-2</v>
      </c>
      <c r="W81" s="53"/>
      <c r="X81" s="55">
        <f>IF($A81="","",INDEX(Data!$2:$9996,ROW(X81)-4,MATCH(X$5,Data!$2:$2,0)))</f>
        <v>40.456869574000002</v>
      </c>
      <c r="Y81" s="56">
        <f>IF($A81="","",INDEX(Data!$2:$9996,ROW(Y81)-4,MATCH(Y$5,Data!$2:$2,0)))</f>
        <v>55.524026968000001</v>
      </c>
      <c r="Z81" s="56">
        <f>IF($A81="","",INDEX(Data!$2:$9996,ROW(Z81)-4,MATCH(Z$5,Data!$2:$2,0)))</f>
        <v>0</v>
      </c>
      <c r="AA81" s="56">
        <f>IF($A81="","",INDEX(Data!$2:$9996,ROW(AA81)-4,MATCH(AA$5,Data!$2:$2,0)))</f>
        <v>15.067157395000001</v>
      </c>
      <c r="AB81" s="53"/>
      <c r="AC81" s="49">
        <f>IF($A81="","",INDEX(Data!$2:$9996,ROW(AC81)-4,MATCH(AC$5,Data!$2:$2,0)))</f>
        <v>0.17356301960000001</v>
      </c>
      <c r="AD81" s="49">
        <f>IF($A81="","",INDEX(Data!$2:$9996,ROW(AD81)-4,MATCH(AD$5,Data!$2:$2,0)))</f>
        <v>-8.2213710999999995E-2</v>
      </c>
      <c r="AE81" s="49">
        <f>IF($A81="","",INDEX(Data!$2:$9996,ROW(AE81)-4,MATCH(AE$5,Data!$2:$2,0)))</f>
        <v>0.15212062179999999</v>
      </c>
      <c r="AF81" s="49">
        <f>IF($A81="","",INDEX(Data!$2:$9996,ROW(AF81)-4,MATCH(AF$5,Data!$2:$2,0)))</f>
        <v>0</v>
      </c>
      <c r="AG81" s="49">
        <f>IF($A81="","",INDEX(Data!$2:$9996,ROW(AG81)-4,MATCH(AG$5,Data!$2:$2,0)))</f>
        <v>-4.1279883000000003E-2</v>
      </c>
      <c r="AH81" s="49">
        <f>IF($A81="","",INDEX(Data!$2:$9996,ROW(AH81)-4,MATCH(AH$5,Data!$2:$2,0)))</f>
        <v>3.8514020900000001E-2</v>
      </c>
      <c r="AI81" s="49">
        <f>IF($A81="","",INDEX(Data!$2:$9996,ROW(AI81)-4,MATCH(AI$5,Data!$2:$2,0)))</f>
        <v>-0.16420253800000001</v>
      </c>
      <c r="AJ81" s="49">
        <f>IF($A81="","",INDEX(Data!$2:$9996,ROW(AJ81)-4,MATCH(AJ$5,Data!$2:$2,0)))</f>
        <v>-3.8644300999999999E-2</v>
      </c>
      <c r="AK81" s="49">
        <f>IF($A81="","",INDEX(Data!$2:$9996,ROW(AK81)-4,MATCH(AK$5,Data!$2:$2,0)))</f>
        <v>0.25577673020000002</v>
      </c>
      <c r="AL81" s="49">
        <f>IF($A81="","",INDEX(Data!$2:$9996,ROW(AL81)-4,MATCH(AL$5,Data!$2:$2,0)))</f>
        <v>1.0736327299999999E-2</v>
      </c>
      <c r="AM81" s="49">
        <f>IF($A81="","",INDEX(Data!$2:$9996,ROW(AM81)-4,MATCH(AM$5,Data!$2:$2,0)))</f>
        <v>2.92364562E-2</v>
      </c>
      <c r="AN81" s="49">
        <f>IF($A81="","",INDEX(Data!$2:$9996,ROW(AN81)-4,MATCH(AN$5,Data!$2:$2,0)))</f>
        <v>0.2158039467</v>
      </c>
      <c r="AO81" s="53"/>
      <c r="AP81" s="49">
        <f>IF($A81="","",INDEX(Data!$2:$9996,ROW(AP81)-4,MATCH(AP$5,Data!$2:$2,0)))</f>
        <v>8.6852081999999997E-2</v>
      </c>
      <c r="AQ81" s="49">
        <f>IF($A81="","",INDEX(Data!$2:$9996,ROW(AQ81)-4,MATCH(AQ$5,Data!$2:$2,0)))</f>
        <v>0.1018828734</v>
      </c>
      <c r="AR81" s="49">
        <f>IF($A81="","",INDEX(Data!$2:$9996,ROW(AR81)-4,MATCH(AR$5,Data!$2:$2,0)))</f>
        <v>5.8661203799999999E-2</v>
      </c>
      <c r="AS81" s="49">
        <f>IF($A81="","",INDEX(Data!$2:$9996,ROW(AS81)-4,MATCH(AS$5,Data!$2:$2,0)))</f>
        <v>-0.14847671600000001</v>
      </c>
      <c r="AT81" s="49">
        <f>IF($A81="","",INDEX(Data!$2:$9996,ROW(AT81)-4,MATCH(AT$5,Data!$2:$2,0)))</f>
        <v>-5.3658683999999998E-2</v>
      </c>
      <c r="AU81" s="53"/>
      <c r="AV81" s="49">
        <f>IF($A81="","",INDEX(Data!$2:$9996,ROW(AV81)-4,MATCH(AV$5,Data!$2:$2,0)))</f>
        <v>2.2999128099999998E-2</v>
      </c>
      <c r="AW81" s="49">
        <f>IF($A81="","",INDEX(Data!$2:$9996,ROW(AW81)-4,MATCH(AW$5,Data!$2:$2,0)))</f>
        <v>7.4000399999999994E-2</v>
      </c>
      <c r="AX81" s="49">
        <f>IF($A81="","",INDEX(Data!$2:$9996,ROW(AX81)-4,MATCH(AX$5,Data!$2:$2,0)))</f>
        <v>0.57367415290000001</v>
      </c>
      <c r="AY81" s="49">
        <f>IF($A81="","",INDEX(Data!$2:$9996,ROW(AY81)-4,MATCH(AY$5,Data!$2:$2,0)))</f>
        <v>5.8661203799999999E-2</v>
      </c>
      <c r="AZ81" s="76">
        <f>IF($A81="","",INDEX(Data!$2:$9996,ROW(AZ81)-4,MATCH(AZ$5,Data!$2:$2,0)))</f>
        <v>1.7776134292000001</v>
      </c>
    </row>
    <row r="82" spans="1:52" s="15" customFormat="1" x14ac:dyDescent="0.25">
      <c r="A82" s="24">
        <v>43555</v>
      </c>
      <c r="B82" s="50">
        <f>IF($A82="","",INDEX(Data!$2:$9996,ROW(B82)-4,MATCH(B$5,Data!$2:$2,0)))</f>
        <v>118</v>
      </c>
      <c r="C82" s="51">
        <f>IF($A82="","",INDEX(Data!$2:$9996,ROW(C82)-4,MATCH(C$5,Data!$2:$2,0)))</f>
        <v>0.1038503546</v>
      </c>
      <c r="D82" s="52">
        <f>IF($A82="","",INDEX(Data!$2:$9996,ROW(D82)-4,MATCH(D$5,Data!$2:$2,0)))</f>
        <v>4.6405759999999997E-2</v>
      </c>
      <c r="E82" s="52">
        <f>IF($A82="","",INDEX(Data!$2:$9996,ROW(E82)-4,MATCH(E$5,Data!$2:$2,0)))</f>
        <v>7.0372532000000002E-2</v>
      </c>
      <c r="F82" s="53"/>
      <c r="G82" s="61">
        <f>IF($A82="","",INDEX(Data!$2:$9996,ROW(G82)-4,MATCH(G$5,Data!$2:$2,0)))</f>
        <v>98.497500000000002</v>
      </c>
      <c r="H82" s="52">
        <f t="shared" si="11"/>
        <v>-0.1043401956861746</v>
      </c>
      <c r="I82" s="61">
        <f>IF($A82="","",INDEX(Data!$2:$9996,ROW(I82)-4,MATCH(I$5,Data!$2:$2,0)))</f>
        <v>43.990499999999997</v>
      </c>
      <c r="J82" s="52">
        <f t="shared" si="7"/>
        <v>-0.14748745179356992</v>
      </c>
      <c r="K82" s="61">
        <f>IF($A82="","",INDEX(Data!$2:$9996,ROW(K82)-4,MATCH(K$5,Data!$2:$2,0)))</f>
        <v>248.28450000000001</v>
      </c>
      <c r="L82" s="52">
        <f t="shared" si="8"/>
        <v>-0.22893012422360245</v>
      </c>
      <c r="M82" s="52">
        <f>IF($A82="","",INDEX(Data!$2:$9996,ROW(M82)-4,MATCH(M$5,Data!$2:$2,0)))</f>
        <v>0.24489308479999999</v>
      </c>
      <c r="N82" s="52">
        <f t="shared" si="9"/>
        <v>-1.1480580230638459E-2</v>
      </c>
      <c r="O82" s="53"/>
      <c r="P82" s="61">
        <f>IF($A82="","",INDEX(Data!$2:$9996,ROW(P82)-4,MATCH(P$5,Data!$2:$2,0)))</f>
        <v>1213.385</v>
      </c>
      <c r="Q82" s="52">
        <f>IF($A82="","",INDEX(Data!$2:$9996,ROW(Q82)-4,MATCH(Q$5,Data!$2:$2,0)))</f>
        <v>0.47024275650000003</v>
      </c>
      <c r="R82" s="52">
        <f>IF($A82="","",INDEX(Data!$2:$9996,ROW(R82)-4,MATCH(R$5,Data!$2:$2,0)))</f>
        <v>0.29382010310000001</v>
      </c>
      <c r="S82" s="52">
        <f>IF($A82="","",INDEX(Data!$2:$9996,ROW(S82)-4,MATCH(S$5,Data!$2:$2,0)))</f>
        <v>0.17062393279999999</v>
      </c>
      <c r="T82" s="52">
        <f t="shared" si="10"/>
        <v>4.1045162091152007E-3</v>
      </c>
      <c r="U82" s="52">
        <f>IF($A82="","",INDEX(Data!$2:$9996,ROW(U82)-4,MATCH(U$5,Data!$2:$2,0)))</f>
        <v>1.1625831200000001E-2</v>
      </c>
      <c r="V82" s="52">
        <f>IF($A82="","",INDEX(Data!$2:$9996,ROW(V82)-4,MATCH(V$5,Data!$2:$2,0)))</f>
        <v>2.8073612099999999E-2</v>
      </c>
      <c r="W82" s="53"/>
      <c r="X82" s="59">
        <f>IF($A82="","",INDEX(Data!$2:$9996,ROW(X82)-4,MATCH(X$5,Data!$2:$2,0)))</f>
        <v>36.948208567000002</v>
      </c>
      <c r="Y82" s="54">
        <f>IF($A82="","",INDEX(Data!$2:$9996,ROW(Y82)-4,MATCH(Y$5,Data!$2:$2,0)))</f>
        <v>55.396223614999997</v>
      </c>
      <c r="Z82" s="54">
        <f>IF($A82="","",INDEX(Data!$2:$9996,ROW(Z82)-4,MATCH(Z$5,Data!$2:$2,0)))</f>
        <v>0</v>
      </c>
      <c r="AA82" s="54">
        <f>IF($A82="","",INDEX(Data!$2:$9996,ROW(AA82)-4,MATCH(AA$5,Data!$2:$2,0)))</f>
        <v>18.448015047999998</v>
      </c>
      <c r="AB82" s="53"/>
      <c r="AC82" s="51">
        <f>IF($A82="","",INDEX(Data!$2:$9996,ROW(AC82)-4,MATCH(AC$5,Data!$2:$2,0)))</f>
        <v>0.17062393279999999</v>
      </c>
      <c r="AD82" s="52">
        <f>IF($A82="","",INDEX(Data!$2:$9996,ROW(AD82)-4,MATCH(AD$5,Data!$2:$2,0)))</f>
        <v>-7.9975929000000001E-2</v>
      </c>
      <c r="AE82" s="52">
        <f>IF($A82="","",INDEX(Data!$2:$9996,ROW(AE82)-4,MATCH(AE$5,Data!$2:$2,0)))</f>
        <v>0.15177047569999999</v>
      </c>
      <c r="AF82" s="52">
        <f>IF($A82="","",INDEX(Data!$2:$9996,ROW(AF82)-4,MATCH(AF$5,Data!$2:$2,0)))</f>
        <v>0</v>
      </c>
      <c r="AG82" s="52">
        <f>IF($A82="","",INDEX(Data!$2:$9996,ROW(AG82)-4,MATCH(AG$5,Data!$2:$2,0)))</f>
        <v>-5.0542507E-2</v>
      </c>
      <c r="AH82" s="52">
        <f>IF($A82="","",INDEX(Data!$2:$9996,ROW(AH82)-4,MATCH(AH$5,Data!$2:$2,0)))</f>
        <v>4.0697944700000002E-2</v>
      </c>
      <c r="AI82" s="52">
        <f>IF($A82="","",INDEX(Data!$2:$9996,ROW(AI82)-4,MATCH(AI$5,Data!$2:$2,0)))</f>
        <v>-0.145463341</v>
      </c>
      <c r="AJ82" s="52">
        <f>IF($A82="","",INDEX(Data!$2:$9996,ROW(AJ82)-4,MATCH(AJ$5,Data!$2:$2,0)))</f>
        <v>-4.4838678E-2</v>
      </c>
      <c r="AK82" s="52">
        <f>IF($A82="","",INDEX(Data!$2:$9996,ROW(AK82)-4,MATCH(AK$5,Data!$2:$2,0)))</f>
        <v>0.25059986220000002</v>
      </c>
      <c r="AL82" s="52">
        <f>IF($A82="","",INDEX(Data!$2:$9996,ROW(AL82)-4,MATCH(AL$5,Data!$2:$2,0)))</f>
        <v>1.1625831200000001E-2</v>
      </c>
      <c r="AM82" s="52">
        <f>IF($A82="","",INDEX(Data!$2:$9996,ROW(AM82)-4,MATCH(AM$5,Data!$2:$2,0)))</f>
        <v>2.8073612099999999E-2</v>
      </c>
      <c r="AN82" s="52">
        <f>IF($A82="","",INDEX(Data!$2:$9996,ROW(AN82)-4,MATCH(AN$5,Data!$2:$2,0)))</f>
        <v>0.21090041879999999</v>
      </c>
      <c r="AO82" s="53"/>
      <c r="AP82" s="52">
        <f>IF($A82="","",INDEX(Data!$2:$9996,ROW(AP82)-4,MATCH(AP$5,Data!$2:$2,0)))</f>
        <v>8.9552586300000001E-2</v>
      </c>
      <c r="AQ82" s="52">
        <f>IF($A82="","",INDEX(Data!$2:$9996,ROW(AQ82)-4,MATCH(AQ$5,Data!$2:$2,0)))</f>
        <v>0.1038503546</v>
      </c>
      <c r="AR82" s="52">
        <f>IF($A82="","",INDEX(Data!$2:$9996,ROW(AR82)-4,MATCH(AR$5,Data!$2:$2,0)))</f>
        <v>4.6405759999999997E-2</v>
      </c>
      <c r="AS82" s="52">
        <f>IF($A82="","",INDEX(Data!$2:$9996,ROW(AS82)-4,MATCH(AS$5,Data!$2:$2,0)))</f>
        <v>2.9605958000000002E-3</v>
      </c>
      <c r="AT82" s="52">
        <f>IF($A82="","",INDEX(Data!$2:$9996,ROW(AT82)-4,MATCH(AT$5,Data!$2:$2,0)))</f>
        <v>6.0305037399999997E-2</v>
      </c>
      <c r="AU82" s="53"/>
      <c r="AV82" s="52">
        <f>IF($A82="","",INDEX(Data!$2:$9996,ROW(AV82)-4,MATCH(AV$5,Data!$2:$2,0)))</f>
        <v>2.20630086E-2</v>
      </c>
      <c r="AW82" s="52">
        <f>IF($A82="","",INDEX(Data!$2:$9996,ROW(AW82)-4,MATCH(AW$5,Data!$2:$2,0)))</f>
        <v>5.9977022599999999E-2</v>
      </c>
      <c r="AX82" s="52">
        <f>IF($A82="","",INDEX(Data!$2:$9996,ROW(AX82)-4,MATCH(AX$5,Data!$2:$2,0)))</f>
        <v>0.50951036080000001</v>
      </c>
      <c r="AY82" s="52">
        <f>IF($A82="","",INDEX(Data!$2:$9996,ROW(AY82)-4,MATCH(AY$5,Data!$2:$2,0)))</f>
        <v>4.6405759999999997E-2</v>
      </c>
      <c r="AZ82" s="75">
        <f>IF($A82="","",INDEX(Data!$2:$9996,ROW(AZ82)-4,MATCH(AZ$5,Data!$2:$2,0)))</f>
        <v>2.0021703661000001</v>
      </c>
    </row>
    <row r="83" spans="1:52" x14ac:dyDescent="0.25">
      <c r="A83" s="23">
        <v>43646</v>
      </c>
      <c r="B83" s="47">
        <f>IF($A83="","",INDEX(Data!$2:$9996,ROW(B83)-4,MATCH(B$5,Data!$2:$2,0)))</f>
        <v>117</v>
      </c>
      <c r="C83" s="48">
        <f>IF($A83="","",INDEX(Data!$2:$9996,ROW(C83)-4,MATCH(C$5,Data!$2:$2,0)))</f>
        <v>0.1020026032</v>
      </c>
      <c r="D83" s="49">
        <f>IF($A83="","",INDEX(Data!$2:$9996,ROW(D83)-4,MATCH(D$5,Data!$2:$2,0)))</f>
        <v>4.6825605999999999E-2</v>
      </c>
      <c r="E83" s="49">
        <f>IF($A83="","",INDEX(Data!$2:$9996,ROW(E83)-4,MATCH(E$5,Data!$2:$2,0)))</f>
        <v>6.0025783899999997E-2</v>
      </c>
      <c r="F83" s="53"/>
      <c r="G83" s="62">
        <f>IF($A83="","",INDEX(Data!$2:$9996,ROW(G83)-4,MATCH(G$5,Data!$2:$2,0)))</f>
        <v>111.83499999999999</v>
      </c>
      <c r="H83" s="49">
        <f t="shared" si="11"/>
        <v>0.13540952816061314</v>
      </c>
      <c r="I83" s="62">
        <f>IF($A83="","",INDEX(Data!$2:$9996,ROW(I83)-4,MATCH(I$5,Data!$2:$2,0)))</f>
        <v>43.761000000000003</v>
      </c>
      <c r="J83" s="49">
        <f t="shared" si="7"/>
        <v>-5.2170354963002128E-3</v>
      </c>
      <c r="K83" s="62">
        <f>IF($A83="","",INDEX(Data!$2:$9996,ROW(K83)-4,MATCH(K$5,Data!$2:$2,0)))</f>
        <v>251</v>
      </c>
      <c r="L83" s="49">
        <f t="shared" si="8"/>
        <v>1.0937050037356306E-2</v>
      </c>
      <c r="M83" s="49">
        <f>IF($A83="","",INDEX(Data!$2:$9996,ROW(M83)-4,MATCH(M$5,Data!$2:$2,0)))</f>
        <v>0.2557997595</v>
      </c>
      <c r="N83" s="49">
        <f t="shared" si="9"/>
        <v>4.4536474800451399E-2</v>
      </c>
      <c r="O83" s="53"/>
      <c r="P83" s="62">
        <f>IF($A83="","",INDEX(Data!$2:$9996,ROW(P83)-4,MATCH(P$5,Data!$2:$2,0)))</f>
        <v>1395.9639999999999</v>
      </c>
      <c r="Q83" s="49">
        <f>IF($A83="","",INDEX(Data!$2:$9996,ROW(Q83)-4,MATCH(Q$5,Data!$2:$2,0)))</f>
        <v>0.47032048580000002</v>
      </c>
      <c r="R83" s="49">
        <f>IF($A83="","",INDEX(Data!$2:$9996,ROW(R83)-4,MATCH(R$5,Data!$2:$2,0)))</f>
        <v>0.2938908482</v>
      </c>
      <c r="S83" s="49">
        <f>IF($A83="","",INDEX(Data!$2:$9996,ROW(S83)-4,MATCH(S$5,Data!$2:$2,0)))</f>
        <v>0.16383090180000001</v>
      </c>
      <c r="T83" s="49">
        <f t="shared" si="10"/>
        <v>0.15047079039216732</v>
      </c>
      <c r="U83" s="49">
        <f>IF($A83="","",INDEX(Data!$2:$9996,ROW(U83)-4,MATCH(U$5,Data!$2:$2,0)))</f>
        <v>1.15642934E-2</v>
      </c>
      <c r="V83" s="49">
        <f>IF($A83="","",INDEX(Data!$2:$9996,ROW(V83)-4,MATCH(V$5,Data!$2:$2,0)))</f>
        <v>3.02236278E-2</v>
      </c>
      <c r="W83" s="53"/>
      <c r="X83" s="55">
        <f>IF($A83="","",INDEX(Data!$2:$9996,ROW(X83)-4,MATCH(X$5,Data!$2:$2,0)))</f>
        <v>35.260874899999997</v>
      </c>
      <c r="Y83" s="56">
        <f>IF($A83="","",INDEX(Data!$2:$9996,ROW(Y83)-4,MATCH(Y$5,Data!$2:$2,0)))</f>
        <v>54.360541574999999</v>
      </c>
      <c r="Z83" s="56">
        <f>IF($A83="","",INDEX(Data!$2:$9996,ROW(Z83)-4,MATCH(Z$5,Data!$2:$2,0)))</f>
        <v>0</v>
      </c>
      <c r="AA83" s="56">
        <f>IF($A83="","",INDEX(Data!$2:$9996,ROW(AA83)-4,MATCH(AA$5,Data!$2:$2,0)))</f>
        <v>19.099666675000002</v>
      </c>
      <c r="AB83" s="53"/>
      <c r="AC83" s="49">
        <f>IF($A83="","",INDEX(Data!$2:$9996,ROW(AC83)-4,MATCH(AC$5,Data!$2:$2,0)))</f>
        <v>0.16383090180000001</v>
      </c>
      <c r="AD83" s="49">
        <f>IF($A83="","",INDEX(Data!$2:$9996,ROW(AD83)-4,MATCH(AD$5,Data!$2:$2,0)))</f>
        <v>-8.8680749000000003E-2</v>
      </c>
      <c r="AE83" s="49">
        <f>IF($A83="","",INDEX(Data!$2:$9996,ROW(AE83)-4,MATCH(AE$5,Data!$2:$2,0)))</f>
        <v>0.14893299060000001</v>
      </c>
      <c r="AF83" s="49">
        <f>IF($A83="","",INDEX(Data!$2:$9996,ROW(AF83)-4,MATCH(AF$5,Data!$2:$2,0)))</f>
        <v>0</v>
      </c>
      <c r="AG83" s="49">
        <f>IF($A83="","",INDEX(Data!$2:$9996,ROW(AG83)-4,MATCH(AG$5,Data!$2:$2,0)))</f>
        <v>-5.2327854E-2</v>
      </c>
      <c r="AH83" s="49">
        <f>IF($A83="","",INDEX(Data!$2:$9996,ROW(AH83)-4,MATCH(AH$5,Data!$2:$2,0)))</f>
        <v>4.1562338300000001E-2</v>
      </c>
      <c r="AI83" s="49">
        <f>IF($A83="","",INDEX(Data!$2:$9996,ROW(AI83)-4,MATCH(AI$5,Data!$2:$2,0)))</f>
        <v>-0.164062449</v>
      </c>
      <c r="AJ83" s="49">
        <f>IF($A83="","",INDEX(Data!$2:$9996,ROW(AJ83)-4,MATCH(AJ$5,Data!$2:$2,0)))</f>
        <v>-4.4136755999999999E-2</v>
      </c>
      <c r="AK83" s="49">
        <f>IF($A83="","",INDEX(Data!$2:$9996,ROW(AK83)-4,MATCH(AK$5,Data!$2:$2,0)))</f>
        <v>0.25251165110000001</v>
      </c>
      <c r="AL83" s="49">
        <f>IF($A83="","",INDEX(Data!$2:$9996,ROW(AL83)-4,MATCH(AL$5,Data!$2:$2,0)))</f>
        <v>1.15642934E-2</v>
      </c>
      <c r="AM83" s="49">
        <f>IF($A83="","",INDEX(Data!$2:$9996,ROW(AM83)-4,MATCH(AM$5,Data!$2:$2,0)))</f>
        <v>3.02236278E-2</v>
      </c>
      <c r="AN83" s="49">
        <f>IF($A83="","",INDEX(Data!$2:$9996,ROW(AN83)-4,MATCH(AN$5,Data!$2:$2,0)))</f>
        <v>0.21072372989999999</v>
      </c>
      <c r="AO83" s="53"/>
      <c r="AP83" s="49">
        <f>IF($A83="","",INDEX(Data!$2:$9996,ROW(AP83)-4,MATCH(AP$5,Data!$2:$2,0)))</f>
        <v>9.1857604999999995E-2</v>
      </c>
      <c r="AQ83" s="49">
        <f>IF($A83="","",INDEX(Data!$2:$9996,ROW(AQ83)-4,MATCH(AQ$5,Data!$2:$2,0)))</f>
        <v>0.1020026032</v>
      </c>
      <c r="AR83" s="49">
        <f>IF($A83="","",INDEX(Data!$2:$9996,ROW(AR83)-4,MATCH(AR$5,Data!$2:$2,0)))</f>
        <v>4.6825605999999999E-2</v>
      </c>
      <c r="AS83" s="49">
        <f>IF($A83="","",INDEX(Data!$2:$9996,ROW(AS83)-4,MATCH(AS$5,Data!$2:$2,0)))</f>
        <v>1.6208500000000001E-3</v>
      </c>
      <c r="AT83" s="49">
        <f>IF($A83="","",INDEX(Data!$2:$9996,ROW(AT83)-4,MATCH(AT$5,Data!$2:$2,0)))</f>
        <v>5.4447954100000001E-2</v>
      </c>
      <c r="AU83" s="53"/>
      <c r="AV83" s="49">
        <f>IF($A83="","",INDEX(Data!$2:$9996,ROW(AV83)-4,MATCH(AV$5,Data!$2:$2,0)))</f>
        <v>1.6042247900000001E-2</v>
      </c>
      <c r="AW83" s="49">
        <f>IF($A83="","",INDEX(Data!$2:$9996,ROW(AW83)-4,MATCH(AW$5,Data!$2:$2,0)))</f>
        <v>5.9678880500000003E-2</v>
      </c>
      <c r="AX83" s="49">
        <f>IF($A83="","",INDEX(Data!$2:$9996,ROW(AX83)-4,MATCH(AX$5,Data!$2:$2,0)))</f>
        <v>0.51512975689999996</v>
      </c>
      <c r="AY83" s="49">
        <f>IF($A83="","",INDEX(Data!$2:$9996,ROW(AY83)-4,MATCH(AY$5,Data!$2:$2,0)))</f>
        <v>4.6825605999999999E-2</v>
      </c>
      <c r="AZ83" s="76">
        <f>IF($A83="","",INDEX(Data!$2:$9996,ROW(AZ83)-4,MATCH(AZ$5,Data!$2:$2,0)))</f>
        <v>2.0331385004000002</v>
      </c>
    </row>
    <row r="84" spans="1:52" s="15" customFormat="1" x14ac:dyDescent="0.25">
      <c r="A84" s="24">
        <v>43738</v>
      </c>
      <c r="B84" s="50">
        <f>IF($A84="","",INDEX(Data!$2:$9996,ROW(B84)-4,MATCH(B$5,Data!$2:$2,0)))</f>
        <v>122</v>
      </c>
      <c r="C84" s="51">
        <f>IF($A84="","",INDEX(Data!$2:$9996,ROW(C84)-4,MATCH(C$5,Data!$2:$2,0)))</f>
        <v>0.1024296799</v>
      </c>
      <c r="D84" s="52">
        <f>IF($A84="","",INDEX(Data!$2:$9996,ROW(D84)-4,MATCH(D$5,Data!$2:$2,0)))</f>
        <v>4.0204712500000003E-2</v>
      </c>
      <c r="E84" s="52">
        <f>IF($A84="","",INDEX(Data!$2:$9996,ROW(E84)-4,MATCH(E$5,Data!$2:$2,0)))</f>
        <v>7.0089303699999994E-2</v>
      </c>
      <c r="F84" s="53"/>
      <c r="G84" s="61">
        <f>IF($A84="","",INDEX(Data!$2:$9996,ROW(G84)-4,MATCH(G$5,Data!$2:$2,0)))</f>
        <v>74.680000000000007</v>
      </c>
      <c r="H84" s="52">
        <f t="shared" si="11"/>
        <v>-0.33223051817409566</v>
      </c>
      <c r="I84" s="61">
        <f>IF($A84="","",INDEX(Data!$2:$9996,ROW(I84)-4,MATCH(I$5,Data!$2:$2,0)))</f>
        <v>41.496000000000002</v>
      </c>
      <c r="J84" s="52">
        <f t="shared" si="7"/>
        <v>-5.1758415027078918E-2</v>
      </c>
      <c r="K84" s="61">
        <f>IF($A84="","",INDEX(Data!$2:$9996,ROW(K84)-4,MATCH(K$5,Data!$2:$2,0)))</f>
        <v>292.74400000000003</v>
      </c>
      <c r="L84" s="52">
        <f t="shared" si="8"/>
        <v>0.16631075697211167</v>
      </c>
      <c r="M84" s="52">
        <f>IF($A84="","",INDEX(Data!$2:$9996,ROW(M84)-4,MATCH(M$5,Data!$2:$2,0)))</f>
        <v>0.25912921459999999</v>
      </c>
      <c r="N84" s="52">
        <f t="shared" si="9"/>
        <v>1.3015864856589083E-2</v>
      </c>
      <c r="O84" s="53"/>
      <c r="P84" s="61">
        <f>IF($A84="","",INDEX(Data!$2:$9996,ROW(P84)-4,MATCH(P$5,Data!$2:$2,0)))</f>
        <v>1167.452</v>
      </c>
      <c r="Q84" s="52">
        <f>IF($A84="","",INDEX(Data!$2:$9996,ROW(Q84)-4,MATCH(Q$5,Data!$2:$2,0)))</f>
        <v>0.47613301050000001</v>
      </c>
      <c r="R84" s="52">
        <f>IF($A84="","",INDEX(Data!$2:$9996,ROW(R84)-4,MATCH(R$5,Data!$2:$2,0)))</f>
        <v>0.31965367090000002</v>
      </c>
      <c r="S84" s="52">
        <f>IF($A84="","",INDEX(Data!$2:$9996,ROW(S84)-4,MATCH(S$5,Data!$2:$2,0)))</f>
        <v>0.14744365200000001</v>
      </c>
      <c r="T84" s="52">
        <f t="shared" si="10"/>
        <v>-0.16369476576759856</v>
      </c>
      <c r="U84" s="52">
        <f>IF($A84="","",INDEX(Data!$2:$9996,ROW(U84)-4,MATCH(U$5,Data!$2:$2,0)))</f>
        <v>1.2354808300000001E-2</v>
      </c>
      <c r="V84" s="52">
        <f>IF($A84="","",INDEX(Data!$2:$9996,ROW(V84)-4,MATCH(V$5,Data!$2:$2,0)))</f>
        <v>2.6671432200000001E-2</v>
      </c>
      <c r="W84" s="53"/>
      <c r="X84" s="59">
        <f>IF($A84="","",INDEX(Data!$2:$9996,ROW(X84)-4,MATCH(X$5,Data!$2:$2,0)))</f>
        <v>34.061099493</v>
      </c>
      <c r="Y84" s="54">
        <f>IF($A84="","",INDEX(Data!$2:$9996,ROW(Y84)-4,MATCH(Y$5,Data!$2:$2,0)))</f>
        <v>53.886311257000003</v>
      </c>
      <c r="Z84" s="54">
        <f>IF($A84="","",INDEX(Data!$2:$9996,ROW(Z84)-4,MATCH(Z$5,Data!$2:$2,0)))</f>
        <v>0</v>
      </c>
      <c r="AA84" s="54">
        <f>IF($A84="","",INDEX(Data!$2:$9996,ROW(AA84)-4,MATCH(AA$5,Data!$2:$2,0)))</f>
        <v>19.825211762999999</v>
      </c>
      <c r="AB84" s="53"/>
      <c r="AC84" s="51">
        <f>IF($A84="","",INDEX(Data!$2:$9996,ROW(AC84)-4,MATCH(AC$5,Data!$2:$2,0)))</f>
        <v>0.14744365200000001</v>
      </c>
      <c r="AD84" s="52">
        <f>IF($A84="","",INDEX(Data!$2:$9996,ROW(AD84)-4,MATCH(AD$5,Data!$2:$2,0)))</f>
        <v>-8.1313323000000007E-2</v>
      </c>
      <c r="AE84" s="52">
        <f>IF($A84="","",INDEX(Data!$2:$9996,ROW(AE84)-4,MATCH(AE$5,Data!$2:$2,0)))</f>
        <v>0.1476337295</v>
      </c>
      <c r="AF84" s="52">
        <f>IF($A84="","",INDEX(Data!$2:$9996,ROW(AF84)-4,MATCH(AF$5,Data!$2:$2,0)))</f>
        <v>0</v>
      </c>
      <c r="AG84" s="52">
        <f>IF($A84="","",INDEX(Data!$2:$9996,ROW(AG84)-4,MATCH(AG$5,Data!$2:$2,0)))</f>
        <v>-5.4315649000000001E-2</v>
      </c>
      <c r="AH84" s="52">
        <f>IF($A84="","",INDEX(Data!$2:$9996,ROW(AH84)-4,MATCH(AH$5,Data!$2:$2,0)))</f>
        <v>3.9416705599999997E-2</v>
      </c>
      <c r="AI84" s="52">
        <f>IF($A84="","",INDEX(Data!$2:$9996,ROW(AI84)-4,MATCH(AI$5,Data!$2:$2,0)))</f>
        <v>-0.166676768</v>
      </c>
      <c r="AJ84" s="52">
        <f>IF($A84="","",INDEX(Data!$2:$9996,ROW(AJ84)-4,MATCH(AJ$5,Data!$2:$2,0)))</f>
        <v>-4.3105379999999999E-2</v>
      </c>
      <c r="AK84" s="52">
        <f>IF($A84="","",INDEX(Data!$2:$9996,ROW(AK84)-4,MATCH(AK$5,Data!$2:$2,0)))</f>
        <v>0.22875697449999999</v>
      </c>
      <c r="AL84" s="52">
        <f>IF($A84="","",INDEX(Data!$2:$9996,ROW(AL84)-4,MATCH(AL$5,Data!$2:$2,0)))</f>
        <v>1.2354808300000001E-2</v>
      </c>
      <c r="AM84" s="52">
        <f>IF($A84="","",INDEX(Data!$2:$9996,ROW(AM84)-4,MATCH(AM$5,Data!$2:$2,0)))</f>
        <v>2.6671432200000001E-2</v>
      </c>
      <c r="AN84" s="52">
        <f>IF($A84="","",INDEX(Data!$2:$9996,ROW(AN84)-4,MATCH(AN$5,Data!$2:$2,0)))</f>
        <v>0.1897307339</v>
      </c>
      <c r="AO84" s="53"/>
      <c r="AP84" s="52">
        <f>IF($A84="","",INDEX(Data!$2:$9996,ROW(AP84)-4,MATCH(AP$5,Data!$2:$2,0)))</f>
        <v>0.1029620289</v>
      </c>
      <c r="AQ84" s="52">
        <f>IF($A84="","",INDEX(Data!$2:$9996,ROW(AQ84)-4,MATCH(AQ$5,Data!$2:$2,0)))</f>
        <v>0.1024296799</v>
      </c>
      <c r="AR84" s="52">
        <f>IF($A84="","",INDEX(Data!$2:$9996,ROW(AR84)-4,MATCH(AR$5,Data!$2:$2,0)))</f>
        <v>4.0204712500000003E-2</v>
      </c>
      <c r="AS84" s="52">
        <f>IF($A84="","",INDEX(Data!$2:$9996,ROW(AS84)-4,MATCH(AS$5,Data!$2:$2,0)))</f>
        <v>1.7558656700000001E-2</v>
      </c>
      <c r="AT84" s="52">
        <f>IF($A84="","",INDEX(Data!$2:$9996,ROW(AT84)-4,MATCH(AT$5,Data!$2:$2,0)))</f>
        <v>8.5645912099999999E-2</v>
      </c>
      <c r="AU84" s="53"/>
      <c r="AV84" s="52">
        <f>IF($A84="","",INDEX(Data!$2:$9996,ROW(AV84)-4,MATCH(AV$5,Data!$2:$2,0)))</f>
        <v>1.2751299900000001E-2</v>
      </c>
      <c r="AW84" s="52">
        <f>IF($A84="","",INDEX(Data!$2:$9996,ROW(AW84)-4,MATCH(AW$5,Data!$2:$2,0)))</f>
        <v>5.3879732800000003E-2</v>
      </c>
      <c r="AX84" s="52">
        <f>IF($A84="","",INDEX(Data!$2:$9996,ROW(AX84)-4,MATCH(AX$5,Data!$2:$2,0)))</f>
        <v>0.52769158640000002</v>
      </c>
      <c r="AY84" s="52">
        <f>IF($A84="","",INDEX(Data!$2:$9996,ROW(AY84)-4,MATCH(AY$5,Data!$2:$2,0)))</f>
        <v>4.0204712500000003E-2</v>
      </c>
      <c r="AZ84" s="75">
        <f>IF($A84="","",INDEX(Data!$2:$9996,ROW(AZ84)-4,MATCH(AZ$5,Data!$2:$2,0)))</f>
        <v>1.8380637800999999</v>
      </c>
    </row>
    <row r="85" spans="1:52" x14ac:dyDescent="0.25">
      <c r="A85" s="23" t="s">
        <v>206</v>
      </c>
      <c r="B85" s="47" t="str">
        <f>IF($A85="","",INDEX(Data!$2:$9996,ROW(B85)-4,MATCH(B$5,Data!$2:$2,0)))</f>
        <v/>
      </c>
      <c r="C85" s="48" t="str">
        <f>IF($A85="","",INDEX(Data!$2:$9996,ROW(C85)-4,MATCH(C$5,Data!$2:$2,0)))</f>
        <v/>
      </c>
      <c r="D85" s="49" t="str">
        <f>IF($A85="","",INDEX(Data!$2:$9996,ROW(D85)-4,MATCH(D$5,Data!$2:$2,0)))</f>
        <v/>
      </c>
      <c r="E85" s="49" t="str">
        <f>IF($A85="","",INDEX(Data!$2:$9996,ROW(E85)-4,MATCH(E$5,Data!$2:$2,0)))</f>
        <v/>
      </c>
      <c r="F85" s="53"/>
      <c r="G85" s="62" t="str">
        <f>IF($A85="","",INDEX(Data!$2:$9996,ROW(G85)-4,MATCH(G$5,Data!$2:$2,0)))</f>
        <v/>
      </c>
      <c r="H85" s="49" t="str">
        <f t="shared" si="11"/>
        <v/>
      </c>
      <c r="I85" s="62" t="str">
        <f>IF($A85="","",INDEX(Data!$2:$9996,ROW(I85)-4,MATCH(I$5,Data!$2:$2,0)))</f>
        <v/>
      </c>
      <c r="J85" s="49" t="str">
        <f t="shared" si="7"/>
        <v/>
      </c>
      <c r="K85" s="62" t="str">
        <f>IF($A85="","",INDEX(Data!$2:$9996,ROW(K85)-4,MATCH(K$5,Data!$2:$2,0)))</f>
        <v/>
      </c>
      <c r="L85" s="49" t="str">
        <f t="shared" si="8"/>
        <v/>
      </c>
      <c r="M85" s="49" t="str">
        <f>IF($A85="","",INDEX(Data!$2:$9996,ROW(M85)-4,MATCH(M$5,Data!$2:$2,0)))</f>
        <v/>
      </c>
      <c r="N85" s="49" t="str">
        <f t="shared" si="9"/>
        <v/>
      </c>
      <c r="O85" s="53"/>
      <c r="P85" s="62" t="str">
        <f>IF($A85="","",INDEX(Data!$2:$9996,ROW(P85)-4,MATCH(P$5,Data!$2:$2,0)))</f>
        <v/>
      </c>
      <c r="Q85" s="49" t="str">
        <f>IF($A85="","",INDEX(Data!$2:$9996,ROW(Q85)-4,MATCH(Q$5,Data!$2:$2,0)))</f>
        <v/>
      </c>
      <c r="R85" s="49" t="str">
        <f>IF($A85="","",INDEX(Data!$2:$9996,ROW(R85)-4,MATCH(R$5,Data!$2:$2,0)))</f>
        <v/>
      </c>
      <c r="S85" s="49" t="str">
        <f>IF($A85="","",INDEX(Data!$2:$9996,ROW(S85)-4,MATCH(S$5,Data!$2:$2,0)))</f>
        <v/>
      </c>
      <c r="T85" s="49" t="str">
        <f t="shared" si="10"/>
        <v/>
      </c>
      <c r="U85" s="49" t="str">
        <f>IF($A85="","",INDEX(Data!$2:$9996,ROW(U85)-4,MATCH(U$5,Data!$2:$2,0)))</f>
        <v/>
      </c>
      <c r="V85" s="49" t="str">
        <f>IF($A85="","",INDEX(Data!$2:$9996,ROW(V85)-4,MATCH(V$5,Data!$2:$2,0)))</f>
        <v/>
      </c>
      <c r="W85" s="53"/>
      <c r="X85" s="55" t="str">
        <f>IF($A85="","",INDEX(Data!$2:$9996,ROW(X85)-4,MATCH(X$5,Data!$2:$2,0)))</f>
        <v/>
      </c>
      <c r="Y85" s="56" t="str">
        <f>IF($A85="","",INDEX(Data!$2:$9996,ROW(Y85)-4,MATCH(Y$5,Data!$2:$2,0)))</f>
        <v/>
      </c>
      <c r="Z85" s="56" t="str">
        <f>IF($A85="","",INDEX(Data!$2:$9996,ROW(Z85)-4,MATCH(Z$5,Data!$2:$2,0)))</f>
        <v/>
      </c>
      <c r="AA85" s="56" t="str">
        <f>IF($A85="","",INDEX(Data!$2:$9996,ROW(AA85)-4,MATCH(AA$5,Data!$2:$2,0)))</f>
        <v/>
      </c>
      <c r="AB85" s="53"/>
      <c r="AC85" s="49" t="str">
        <f>IF($A85="","",INDEX(Data!$2:$9996,ROW(AC85)-4,MATCH(AC$5,Data!$2:$2,0)))</f>
        <v/>
      </c>
      <c r="AD85" s="49" t="str">
        <f>IF($A85="","",INDEX(Data!$2:$9996,ROW(AD85)-4,MATCH(AD$5,Data!$2:$2,0)))</f>
        <v/>
      </c>
      <c r="AE85" s="49" t="str">
        <f>IF($A85="","",INDEX(Data!$2:$9996,ROW(AE85)-4,MATCH(AE$5,Data!$2:$2,0)))</f>
        <v/>
      </c>
      <c r="AF85" s="49" t="str">
        <f>IF($A85="","",INDEX(Data!$2:$9996,ROW(AF85)-4,MATCH(AF$5,Data!$2:$2,0)))</f>
        <v/>
      </c>
      <c r="AG85" s="49" t="str">
        <f>IF($A85="","",INDEX(Data!$2:$9996,ROW(AG85)-4,MATCH(AG$5,Data!$2:$2,0)))</f>
        <v/>
      </c>
      <c r="AH85" s="49" t="str">
        <f>IF($A85="","",INDEX(Data!$2:$9996,ROW(AH85)-4,MATCH(AH$5,Data!$2:$2,0)))</f>
        <v/>
      </c>
      <c r="AI85" s="49" t="str">
        <f>IF($A85="","",INDEX(Data!$2:$9996,ROW(AI85)-4,MATCH(AI$5,Data!$2:$2,0)))</f>
        <v/>
      </c>
      <c r="AJ85" s="49" t="str">
        <f>IF($A85="","",INDEX(Data!$2:$9996,ROW(AJ85)-4,MATCH(AJ$5,Data!$2:$2,0)))</f>
        <v/>
      </c>
      <c r="AK85" s="49" t="str">
        <f>IF($A85="","",INDEX(Data!$2:$9996,ROW(AK85)-4,MATCH(AK$5,Data!$2:$2,0)))</f>
        <v/>
      </c>
      <c r="AL85" s="49" t="str">
        <f>IF($A85="","",INDEX(Data!$2:$9996,ROW(AL85)-4,MATCH(AL$5,Data!$2:$2,0)))</f>
        <v/>
      </c>
      <c r="AM85" s="49" t="str">
        <f>IF($A85="","",INDEX(Data!$2:$9996,ROW(AM85)-4,MATCH(AM$5,Data!$2:$2,0)))</f>
        <v/>
      </c>
      <c r="AN85" s="49" t="str">
        <f>IF($A85="","",INDEX(Data!$2:$9996,ROW(AN85)-4,MATCH(AN$5,Data!$2:$2,0)))</f>
        <v/>
      </c>
      <c r="AO85" s="53"/>
      <c r="AP85" s="49" t="str">
        <f>IF($A85="","",INDEX(Data!$2:$9996,ROW(AP85)-4,MATCH(AP$5,Data!$2:$2,0)))</f>
        <v/>
      </c>
      <c r="AQ85" s="49" t="str">
        <f>IF($A85="","",INDEX(Data!$2:$9996,ROW(AQ85)-4,MATCH(AQ$5,Data!$2:$2,0)))</f>
        <v/>
      </c>
      <c r="AR85" s="49" t="str">
        <f>IF($A85="","",INDEX(Data!$2:$9996,ROW(AR85)-4,MATCH(AR$5,Data!$2:$2,0)))</f>
        <v/>
      </c>
      <c r="AS85" s="49" t="str">
        <f>IF($A85="","",INDEX(Data!$2:$9996,ROW(AS85)-4,MATCH(AS$5,Data!$2:$2,0)))</f>
        <v/>
      </c>
      <c r="AT85" s="49" t="str">
        <f>IF($A85="","",INDEX(Data!$2:$9996,ROW(AT85)-4,MATCH(AT$5,Data!$2:$2,0)))</f>
        <v/>
      </c>
      <c r="AU85" s="53"/>
      <c r="AV85" s="49" t="str">
        <f>IF($A85="","",INDEX(Data!$2:$9996,ROW(AV85)-4,MATCH(AV$5,Data!$2:$2,0)))</f>
        <v/>
      </c>
      <c r="AW85" s="49" t="str">
        <f>IF($A85="","",INDEX(Data!$2:$9996,ROW(AW85)-4,MATCH(AW$5,Data!$2:$2,0)))</f>
        <v/>
      </c>
      <c r="AX85" s="49" t="str">
        <f>IF($A85="","",INDEX(Data!$2:$9996,ROW(AX85)-4,MATCH(AX$5,Data!$2:$2,0)))</f>
        <v/>
      </c>
      <c r="AY85" s="49" t="str">
        <f>IF($A85="","",INDEX(Data!$2:$9996,ROW(AY85)-4,MATCH(AY$5,Data!$2:$2,0)))</f>
        <v/>
      </c>
      <c r="AZ85" s="76" t="str">
        <f>IF($A85="","",INDEX(Data!$2:$9996,ROW(AZ85)-4,MATCH(AZ$5,Data!$2:$2,0)))</f>
        <v/>
      </c>
    </row>
    <row r="86" spans="1:52" s="15" customFormat="1" x14ac:dyDescent="0.25">
      <c r="A86" s="24" t="s">
        <v>206</v>
      </c>
      <c r="B86" s="50" t="str">
        <f>IF($A86="","",INDEX(Data!$2:$9996,ROW(B86)-4,MATCH(B$5,Data!$2:$2,0)))</f>
        <v/>
      </c>
      <c r="C86" s="51" t="str">
        <f>IF($A86="","",INDEX(Data!$2:$9996,ROW(C86)-4,MATCH(C$5,Data!$2:$2,0)))</f>
        <v/>
      </c>
      <c r="D86" s="52" t="str">
        <f>IF($A86="","",INDEX(Data!$2:$9996,ROW(D86)-4,MATCH(D$5,Data!$2:$2,0)))</f>
        <v/>
      </c>
      <c r="E86" s="52" t="str">
        <f>IF($A86="","",INDEX(Data!$2:$9996,ROW(E86)-4,MATCH(E$5,Data!$2:$2,0)))</f>
        <v/>
      </c>
      <c r="F86" s="53"/>
      <c r="G86" s="61" t="str">
        <f>IF($A86="","",INDEX(Data!$2:$9996,ROW(G86)-4,MATCH(G$5,Data!$2:$2,0)))</f>
        <v/>
      </c>
      <c r="H86" s="52" t="str">
        <f t="shared" si="11"/>
        <v/>
      </c>
      <c r="I86" s="61" t="str">
        <f>IF($A86="","",INDEX(Data!$2:$9996,ROW(I86)-4,MATCH(I$5,Data!$2:$2,0)))</f>
        <v/>
      </c>
      <c r="J86" s="52" t="str">
        <f t="shared" si="7"/>
        <v/>
      </c>
      <c r="K86" s="61" t="str">
        <f>IF($A86="","",INDEX(Data!$2:$9996,ROW(K86)-4,MATCH(K$5,Data!$2:$2,0)))</f>
        <v/>
      </c>
      <c r="L86" s="52" t="str">
        <f t="shared" si="8"/>
        <v/>
      </c>
      <c r="M86" s="52" t="str">
        <f>IF($A86="","",INDEX(Data!$2:$9996,ROW(M86)-4,MATCH(M$5,Data!$2:$2,0)))</f>
        <v/>
      </c>
      <c r="N86" s="52" t="str">
        <f t="shared" si="9"/>
        <v/>
      </c>
      <c r="O86" s="53"/>
      <c r="P86" s="61" t="str">
        <f>IF($A86="","",INDEX(Data!$2:$9996,ROW(P86)-4,MATCH(P$5,Data!$2:$2,0)))</f>
        <v/>
      </c>
      <c r="Q86" s="52" t="str">
        <f>IF($A86="","",INDEX(Data!$2:$9996,ROW(Q86)-4,MATCH(Q$5,Data!$2:$2,0)))</f>
        <v/>
      </c>
      <c r="R86" s="52" t="str">
        <f>IF($A86="","",INDEX(Data!$2:$9996,ROW(R86)-4,MATCH(R$5,Data!$2:$2,0)))</f>
        <v/>
      </c>
      <c r="S86" s="52" t="str">
        <f>IF($A86="","",INDEX(Data!$2:$9996,ROW(S86)-4,MATCH(S$5,Data!$2:$2,0)))</f>
        <v/>
      </c>
      <c r="T86" s="52" t="str">
        <f t="shared" si="10"/>
        <v/>
      </c>
      <c r="U86" s="52" t="str">
        <f>IF($A86="","",INDEX(Data!$2:$9996,ROW(U86)-4,MATCH(U$5,Data!$2:$2,0)))</f>
        <v/>
      </c>
      <c r="V86" s="52" t="str">
        <f>IF($A86="","",INDEX(Data!$2:$9996,ROW(V86)-4,MATCH(V$5,Data!$2:$2,0)))</f>
        <v/>
      </c>
      <c r="W86" s="53"/>
      <c r="X86" s="59" t="str">
        <f>IF($A86="","",INDEX(Data!$2:$9996,ROW(X86)-4,MATCH(X$5,Data!$2:$2,0)))</f>
        <v/>
      </c>
      <c r="Y86" s="54" t="str">
        <f>IF($A86="","",INDEX(Data!$2:$9996,ROW(Y86)-4,MATCH(Y$5,Data!$2:$2,0)))</f>
        <v/>
      </c>
      <c r="Z86" s="54" t="str">
        <f>IF($A86="","",INDEX(Data!$2:$9996,ROW(Z86)-4,MATCH(Z$5,Data!$2:$2,0)))</f>
        <v/>
      </c>
      <c r="AA86" s="54" t="str">
        <f>IF($A86="","",INDEX(Data!$2:$9996,ROW(AA86)-4,MATCH(AA$5,Data!$2:$2,0)))</f>
        <v/>
      </c>
      <c r="AB86" s="53"/>
      <c r="AC86" s="51" t="str">
        <f>IF($A86="","",INDEX(Data!$2:$9996,ROW(AC86)-4,MATCH(AC$5,Data!$2:$2,0)))</f>
        <v/>
      </c>
      <c r="AD86" s="52" t="str">
        <f>IF($A86="","",INDEX(Data!$2:$9996,ROW(AD86)-4,MATCH(AD$5,Data!$2:$2,0)))</f>
        <v/>
      </c>
      <c r="AE86" s="52" t="str">
        <f>IF($A86="","",INDEX(Data!$2:$9996,ROW(AE86)-4,MATCH(AE$5,Data!$2:$2,0)))</f>
        <v/>
      </c>
      <c r="AF86" s="52" t="str">
        <f>IF($A86="","",INDEX(Data!$2:$9996,ROW(AF86)-4,MATCH(AF$5,Data!$2:$2,0)))</f>
        <v/>
      </c>
      <c r="AG86" s="52" t="str">
        <f>IF($A86="","",INDEX(Data!$2:$9996,ROW(AG86)-4,MATCH(AG$5,Data!$2:$2,0)))</f>
        <v/>
      </c>
      <c r="AH86" s="52" t="str">
        <f>IF($A86="","",INDEX(Data!$2:$9996,ROW(AH86)-4,MATCH(AH$5,Data!$2:$2,0)))</f>
        <v/>
      </c>
      <c r="AI86" s="52" t="str">
        <f>IF($A86="","",INDEX(Data!$2:$9996,ROW(AI86)-4,MATCH(AI$5,Data!$2:$2,0)))</f>
        <v/>
      </c>
      <c r="AJ86" s="52" t="str">
        <f>IF($A86="","",INDEX(Data!$2:$9996,ROW(AJ86)-4,MATCH(AJ$5,Data!$2:$2,0)))</f>
        <v/>
      </c>
      <c r="AK86" s="52" t="str">
        <f>IF($A86="","",INDEX(Data!$2:$9996,ROW(AK86)-4,MATCH(AK$5,Data!$2:$2,0)))</f>
        <v/>
      </c>
      <c r="AL86" s="52" t="str">
        <f>IF($A86="","",INDEX(Data!$2:$9996,ROW(AL86)-4,MATCH(AL$5,Data!$2:$2,0)))</f>
        <v/>
      </c>
      <c r="AM86" s="52" t="str">
        <f>IF($A86="","",INDEX(Data!$2:$9996,ROW(AM86)-4,MATCH(AM$5,Data!$2:$2,0)))</f>
        <v/>
      </c>
      <c r="AN86" s="52" t="str">
        <f>IF($A86="","",INDEX(Data!$2:$9996,ROW(AN86)-4,MATCH(AN$5,Data!$2:$2,0)))</f>
        <v/>
      </c>
      <c r="AO86" s="53"/>
      <c r="AP86" s="52" t="str">
        <f>IF($A86="","",INDEX(Data!$2:$9996,ROW(AP86)-4,MATCH(AP$5,Data!$2:$2,0)))</f>
        <v/>
      </c>
      <c r="AQ86" s="52" t="str">
        <f>IF($A86="","",INDEX(Data!$2:$9996,ROW(AQ86)-4,MATCH(AQ$5,Data!$2:$2,0)))</f>
        <v/>
      </c>
      <c r="AR86" s="52" t="str">
        <f>IF($A86="","",INDEX(Data!$2:$9996,ROW(AR86)-4,MATCH(AR$5,Data!$2:$2,0)))</f>
        <v/>
      </c>
      <c r="AS86" s="52" t="str">
        <f>IF($A86="","",INDEX(Data!$2:$9996,ROW(AS86)-4,MATCH(AS$5,Data!$2:$2,0)))</f>
        <v/>
      </c>
      <c r="AT86" s="52" t="str">
        <f>IF($A86="","",INDEX(Data!$2:$9996,ROW(AT86)-4,MATCH(AT$5,Data!$2:$2,0)))</f>
        <v/>
      </c>
      <c r="AU86" s="53"/>
      <c r="AV86" s="52" t="str">
        <f>IF($A86="","",INDEX(Data!$2:$9996,ROW(AV86)-4,MATCH(AV$5,Data!$2:$2,0)))</f>
        <v/>
      </c>
      <c r="AW86" s="52" t="str">
        <f>IF($A86="","",INDEX(Data!$2:$9996,ROW(AW86)-4,MATCH(AW$5,Data!$2:$2,0)))</f>
        <v/>
      </c>
      <c r="AX86" s="52" t="str">
        <f>IF($A86="","",INDEX(Data!$2:$9996,ROW(AX86)-4,MATCH(AX$5,Data!$2:$2,0)))</f>
        <v/>
      </c>
      <c r="AY86" s="52" t="str">
        <f>IF($A86="","",INDEX(Data!$2:$9996,ROW(AY86)-4,MATCH(AY$5,Data!$2:$2,0)))</f>
        <v/>
      </c>
      <c r="AZ86" s="75" t="str">
        <f>IF($A86="","",INDEX(Data!$2:$9996,ROW(AZ86)-4,MATCH(AZ$5,Data!$2:$2,0)))</f>
        <v/>
      </c>
    </row>
    <row r="87" spans="1:52" x14ac:dyDescent="0.25">
      <c r="A87" s="23" t="s">
        <v>206</v>
      </c>
      <c r="B87" s="47" t="str">
        <f>IF($A87="","",INDEX(Data!$2:$9996,ROW(B87)-4,MATCH(B$5,Data!$2:$2,0)))</f>
        <v/>
      </c>
      <c r="C87" s="48" t="str">
        <f>IF($A87="","",INDEX(Data!$2:$9996,ROW(C87)-4,MATCH(C$5,Data!$2:$2,0)))</f>
        <v/>
      </c>
      <c r="D87" s="49" t="str">
        <f>IF($A87="","",INDEX(Data!$2:$9996,ROW(D87)-4,MATCH(D$5,Data!$2:$2,0)))</f>
        <v/>
      </c>
      <c r="E87" s="49" t="str">
        <f>IF($A87="","",INDEX(Data!$2:$9996,ROW(E87)-4,MATCH(E$5,Data!$2:$2,0)))</f>
        <v/>
      </c>
      <c r="F87" s="53"/>
      <c r="G87" s="62" t="str">
        <f>IF($A87="","",INDEX(Data!$2:$9996,ROW(G87)-4,MATCH(G$5,Data!$2:$2,0)))</f>
        <v/>
      </c>
      <c r="H87" s="49" t="str">
        <f t="shared" si="11"/>
        <v/>
      </c>
      <c r="I87" s="62" t="str">
        <f>IF($A87="","",INDEX(Data!$2:$9996,ROW(I87)-4,MATCH(I$5,Data!$2:$2,0)))</f>
        <v/>
      </c>
      <c r="J87" s="49" t="str">
        <f t="shared" si="7"/>
        <v/>
      </c>
      <c r="K87" s="62" t="str">
        <f>IF($A87="","",INDEX(Data!$2:$9996,ROW(K87)-4,MATCH(K$5,Data!$2:$2,0)))</f>
        <v/>
      </c>
      <c r="L87" s="49" t="str">
        <f t="shared" si="8"/>
        <v/>
      </c>
      <c r="M87" s="49" t="str">
        <f>IF($A87="","",INDEX(Data!$2:$9996,ROW(M87)-4,MATCH(M$5,Data!$2:$2,0)))</f>
        <v/>
      </c>
      <c r="N87" s="49" t="str">
        <f t="shared" si="9"/>
        <v/>
      </c>
      <c r="O87" s="53"/>
      <c r="P87" s="62" t="str">
        <f>IF($A87="","",INDEX(Data!$2:$9996,ROW(P87)-4,MATCH(P$5,Data!$2:$2,0)))</f>
        <v/>
      </c>
      <c r="Q87" s="49" t="str">
        <f>IF($A87="","",INDEX(Data!$2:$9996,ROW(Q87)-4,MATCH(Q$5,Data!$2:$2,0)))</f>
        <v/>
      </c>
      <c r="R87" s="49" t="str">
        <f>IF($A87="","",INDEX(Data!$2:$9996,ROW(R87)-4,MATCH(R$5,Data!$2:$2,0)))</f>
        <v/>
      </c>
      <c r="S87" s="49" t="str">
        <f>IF($A87="","",INDEX(Data!$2:$9996,ROW(S87)-4,MATCH(S$5,Data!$2:$2,0)))</f>
        <v/>
      </c>
      <c r="T87" s="49" t="str">
        <f t="shared" si="10"/>
        <v/>
      </c>
      <c r="U87" s="49" t="str">
        <f>IF($A87="","",INDEX(Data!$2:$9996,ROW(U87)-4,MATCH(U$5,Data!$2:$2,0)))</f>
        <v/>
      </c>
      <c r="V87" s="49" t="str">
        <f>IF($A87="","",INDEX(Data!$2:$9996,ROW(V87)-4,MATCH(V$5,Data!$2:$2,0)))</f>
        <v/>
      </c>
      <c r="W87" s="53"/>
      <c r="X87" s="55" t="str">
        <f>IF($A87="","",INDEX(Data!$2:$9996,ROW(X87)-4,MATCH(X$5,Data!$2:$2,0)))</f>
        <v/>
      </c>
      <c r="Y87" s="56" t="str">
        <f>IF($A87="","",INDEX(Data!$2:$9996,ROW(Y87)-4,MATCH(Y$5,Data!$2:$2,0)))</f>
        <v/>
      </c>
      <c r="Z87" s="56" t="str">
        <f>IF($A87="","",INDEX(Data!$2:$9996,ROW(Z87)-4,MATCH(Z$5,Data!$2:$2,0)))</f>
        <v/>
      </c>
      <c r="AA87" s="56" t="str">
        <f>IF($A87="","",INDEX(Data!$2:$9996,ROW(AA87)-4,MATCH(AA$5,Data!$2:$2,0)))</f>
        <v/>
      </c>
      <c r="AB87" s="53"/>
      <c r="AC87" s="49" t="str">
        <f>IF($A87="","",INDEX(Data!$2:$9996,ROW(AC87)-4,MATCH(AC$5,Data!$2:$2,0)))</f>
        <v/>
      </c>
      <c r="AD87" s="49" t="str">
        <f>IF($A87="","",INDEX(Data!$2:$9996,ROW(AD87)-4,MATCH(AD$5,Data!$2:$2,0)))</f>
        <v/>
      </c>
      <c r="AE87" s="49" t="str">
        <f>IF($A87="","",INDEX(Data!$2:$9996,ROW(AE87)-4,MATCH(AE$5,Data!$2:$2,0)))</f>
        <v/>
      </c>
      <c r="AF87" s="49" t="str">
        <f>IF($A87="","",INDEX(Data!$2:$9996,ROW(AF87)-4,MATCH(AF$5,Data!$2:$2,0)))</f>
        <v/>
      </c>
      <c r="AG87" s="49" t="str">
        <f>IF($A87="","",INDEX(Data!$2:$9996,ROW(AG87)-4,MATCH(AG$5,Data!$2:$2,0)))</f>
        <v/>
      </c>
      <c r="AH87" s="49" t="str">
        <f>IF($A87="","",INDEX(Data!$2:$9996,ROW(AH87)-4,MATCH(AH$5,Data!$2:$2,0)))</f>
        <v/>
      </c>
      <c r="AI87" s="49" t="str">
        <f>IF($A87="","",INDEX(Data!$2:$9996,ROW(AI87)-4,MATCH(AI$5,Data!$2:$2,0)))</f>
        <v/>
      </c>
      <c r="AJ87" s="49" t="str">
        <f>IF($A87="","",INDEX(Data!$2:$9996,ROW(AJ87)-4,MATCH(AJ$5,Data!$2:$2,0)))</f>
        <v/>
      </c>
      <c r="AK87" s="49" t="str">
        <f>IF($A87="","",INDEX(Data!$2:$9996,ROW(AK87)-4,MATCH(AK$5,Data!$2:$2,0)))</f>
        <v/>
      </c>
      <c r="AL87" s="49" t="str">
        <f>IF($A87="","",INDEX(Data!$2:$9996,ROW(AL87)-4,MATCH(AL$5,Data!$2:$2,0)))</f>
        <v/>
      </c>
      <c r="AM87" s="49" t="str">
        <f>IF($A87="","",INDEX(Data!$2:$9996,ROW(AM87)-4,MATCH(AM$5,Data!$2:$2,0)))</f>
        <v/>
      </c>
      <c r="AN87" s="49" t="str">
        <f>IF($A87="","",INDEX(Data!$2:$9996,ROW(AN87)-4,MATCH(AN$5,Data!$2:$2,0)))</f>
        <v/>
      </c>
      <c r="AO87" s="53"/>
      <c r="AP87" s="49" t="str">
        <f>IF($A87="","",INDEX(Data!$2:$9996,ROW(AP87)-4,MATCH(AP$5,Data!$2:$2,0)))</f>
        <v/>
      </c>
      <c r="AQ87" s="49" t="str">
        <f>IF($A87="","",INDEX(Data!$2:$9996,ROW(AQ87)-4,MATCH(AQ$5,Data!$2:$2,0)))</f>
        <v/>
      </c>
      <c r="AR87" s="49" t="str">
        <f>IF($A87="","",INDEX(Data!$2:$9996,ROW(AR87)-4,MATCH(AR$5,Data!$2:$2,0)))</f>
        <v/>
      </c>
      <c r="AS87" s="49" t="str">
        <f>IF($A87="","",INDEX(Data!$2:$9996,ROW(AS87)-4,MATCH(AS$5,Data!$2:$2,0)))</f>
        <v/>
      </c>
      <c r="AT87" s="49" t="str">
        <f>IF($A87="","",INDEX(Data!$2:$9996,ROW(AT87)-4,MATCH(AT$5,Data!$2:$2,0)))</f>
        <v/>
      </c>
      <c r="AU87" s="53"/>
      <c r="AV87" s="49" t="str">
        <f>IF($A87="","",INDEX(Data!$2:$9996,ROW(AV87)-4,MATCH(AV$5,Data!$2:$2,0)))</f>
        <v/>
      </c>
      <c r="AW87" s="49" t="str">
        <f>IF($A87="","",INDEX(Data!$2:$9996,ROW(AW87)-4,MATCH(AW$5,Data!$2:$2,0)))</f>
        <v/>
      </c>
      <c r="AX87" s="49" t="str">
        <f>IF($A87="","",INDEX(Data!$2:$9996,ROW(AX87)-4,MATCH(AX$5,Data!$2:$2,0)))</f>
        <v/>
      </c>
      <c r="AY87" s="49" t="str">
        <f>IF($A87="","",INDEX(Data!$2:$9996,ROW(AY87)-4,MATCH(AY$5,Data!$2:$2,0)))</f>
        <v/>
      </c>
      <c r="AZ87" s="76" t="str">
        <f>IF($A87="","",INDEX(Data!$2:$9996,ROW(AZ87)-4,MATCH(AZ$5,Data!$2:$2,0)))</f>
        <v/>
      </c>
    </row>
    <row r="88" spans="1:52" s="15" customFormat="1" x14ac:dyDescent="0.25">
      <c r="A88" s="24" t="s">
        <v>206</v>
      </c>
      <c r="B88" s="50" t="str">
        <f>IF($A88="","",INDEX(Data!$2:$9996,ROW(B88)-4,MATCH(B$5,Data!$2:$2,0)))</f>
        <v/>
      </c>
      <c r="C88" s="51" t="str">
        <f>IF($A88="","",INDEX(Data!$2:$9996,ROW(C88)-4,MATCH(C$5,Data!$2:$2,0)))</f>
        <v/>
      </c>
      <c r="D88" s="52" t="str">
        <f>IF($A88="","",INDEX(Data!$2:$9996,ROW(D88)-4,MATCH(D$5,Data!$2:$2,0)))</f>
        <v/>
      </c>
      <c r="E88" s="52" t="str">
        <f>IF($A88="","",INDEX(Data!$2:$9996,ROW(E88)-4,MATCH(E$5,Data!$2:$2,0)))</f>
        <v/>
      </c>
      <c r="F88" s="53"/>
      <c r="G88" s="61" t="str">
        <f>IF($A88="","",INDEX(Data!$2:$9996,ROW(G88)-4,MATCH(G$5,Data!$2:$2,0)))</f>
        <v/>
      </c>
      <c r="H88" s="52" t="str">
        <f t="shared" si="11"/>
        <v/>
      </c>
      <c r="I88" s="61" t="str">
        <f>IF($A88="","",INDEX(Data!$2:$9996,ROW(I88)-4,MATCH(I$5,Data!$2:$2,0)))</f>
        <v/>
      </c>
      <c r="J88" s="52" t="str">
        <f t="shared" si="7"/>
        <v/>
      </c>
      <c r="K88" s="61" t="str">
        <f>IF($A88="","",INDEX(Data!$2:$9996,ROW(K88)-4,MATCH(K$5,Data!$2:$2,0)))</f>
        <v/>
      </c>
      <c r="L88" s="52" t="str">
        <f t="shared" si="8"/>
        <v/>
      </c>
      <c r="M88" s="52" t="str">
        <f>IF($A88="","",INDEX(Data!$2:$9996,ROW(M88)-4,MATCH(M$5,Data!$2:$2,0)))</f>
        <v/>
      </c>
      <c r="N88" s="52" t="str">
        <f t="shared" si="9"/>
        <v/>
      </c>
      <c r="O88" s="53"/>
      <c r="P88" s="61" t="str">
        <f>IF($A88="","",INDEX(Data!$2:$9996,ROW(P88)-4,MATCH(P$5,Data!$2:$2,0)))</f>
        <v/>
      </c>
      <c r="Q88" s="52" t="str">
        <f>IF($A88="","",INDEX(Data!$2:$9996,ROW(Q88)-4,MATCH(Q$5,Data!$2:$2,0)))</f>
        <v/>
      </c>
      <c r="R88" s="52" t="str">
        <f>IF($A88="","",INDEX(Data!$2:$9996,ROW(R88)-4,MATCH(R$5,Data!$2:$2,0)))</f>
        <v/>
      </c>
      <c r="S88" s="52" t="str">
        <f>IF($A88="","",INDEX(Data!$2:$9996,ROW(S88)-4,MATCH(S$5,Data!$2:$2,0)))</f>
        <v/>
      </c>
      <c r="T88" s="52" t="str">
        <f t="shared" si="10"/>
        <v/>
      </c>
      <c r="U88" s="52" t="str">
        <f>IF($A88="","",INDEX(Data!$2:$9996,ROW(U88)-4,MATCH(U$5,Data!$2:$2,0)))</f>
        <v/>
      </c>
      <c r="V88" s="52" t="str">
        <f>IF($A88="","",INDEX(Data!$2:$9996,ROW(V88)-4,MATCH(V$5,Data!$2:$2,0)))</f>
        <v/>
      </c>
      <c r="W88" s="53"/>
      <c r="X88" s="59" t="str">
        <f>IF($A88="","",INDEX(Data!$2:$9996,ROW(X88)-4,MATCH(X$5,Data!$2:$2,0)))</f>
        <v/>
      </c>
      <c r="Y88" s="54" t="str">
        <f>IF($A88="","",INDEX(Data!$2:$9996,ROW(Y88)-4,MATCH(Y$5,Data!$2:$2,0)))</f>
        <v/>
      </c>
      <c r="Z88" s="54" t="str">
        <f>IF($A88="","",INDEX(Data!$2:$9996,ROW(Z88)-4,MATCH(Z$5,Data!$2:$2,0)))</f>
        <v/>
      </c>
      <c r="AA88" s="54" t="str">
        <f>IF($A88="","",INDEX(Data!$2:$9996,ROW(AA88)-4,MATCH(AA$5,Data!$2:$2,0)))</f>
        <v/>
      </c>
      <c r="AB88" s="53"/>
      <c r="AC88" s="51" t="str">
        <f>IF($A88="","",INDEX(Data!$2:$9996,ROW(AC88)-4,MATCH(AC$5,Data!$2:$2,0)))</f>
        <v/>
      </c>
      <c r="AD88" s="52" t="str">
        <f>IF($A88="","",INDEX(Data!$2:$9996,ROW(AD88)-4,MATCH(AD$5,Data!$2:$2,0)))</f>
        <v/>
      </c>
      <c r="AE88" s="52" t="str">
        <f>IF($A88="","",INDEX(Data!$2:$9996,ROW(AE88)-4,MATCH(AE$5,Data!$2:$2,0)))</f>
        <v/>
      </c>
      <c r="AF88" s="52" t="str">
        <f>IF($A88="","",INDEX(Data!$2:$9996,ROW(AF88)-4,MATCH(AF$5,Data!$2:$2,0)))</f>
        <v/>
      </c>
      <c r="AG88" s="52" t="str">
        <f>IF($A88="","",INDEX(Data!$2:$9996,ROW(AG88)-4,MATCH(AG$5,Data!$2:$2,0)))</f>
        <v/>
      </c>
      <c r="AH88" s="52" t="str">
        <f>IF($A88="","",INDEX(Data!$2:$9996,ROW(AH88)-4,MATCH(AH$5,Data!$2:$2,0)))</f>
        <v/>
      </c>
      <c r="AI88" s="52" t="str">
        <f>IF($A88="","",INDEX(Data!$2:$9996,ROW(AI88)-4,MATCH(AI$5,Data!$2:$2,0)))</f>
        <v/>
      </c>
      <c r="AJ88" s="52" t="str">
        <f>IF($A88="","",INDEX(Data!$2:$9996,ROW(AJ88)-4,MATCH(AJ$5,Data!$2:$2,0)))</f>
        <v/>
      </c>
      <c r="AK88" s="52" t="str">
        <f>IF($A88="","",INDEX(Data!$2:$9996,ROW(AK88)-4,MATCH(AK$5,Data!$2:$2,0)))</f>
        <v/>
      </c>
      <c r="AL88" s="52" t="str">
        <f>IF($A88="","",INDEX(Data!$2:$9996,ROW(AL88)-4,MATCH(AL$5,Data!$2:$2,0)))</f>
        <v/>
      </c>
      <c r="AM88" s="52" t="str">
        <f>IF($A88="","",INDEX(Data!$2:$9996,ROW(AM88)-4,MATCH(AM$5,Data!$2:$2,0)))</f>
        <v/>
      </c>
      <c r="AN88" s="52" t="str">
        <f>IF($A88="","",INDEX(Data!$2:$9996,ROW(AN88)-4,MATCH(AN$5,Data!$2:$2,0)))</f>
        <v/>
      </c>
      <c r="AO88" s="53"/>
      <c r="AP88" s="52" t="str">
        <f>IF($A88="","",INDEX(Data!$2:$9996,ROW(AP88)-4,MATCH(AP$5,Data!$2:$2,0)))</f>
        <v/>
      </c>
      <c r="AQ88" s="52" t="str">
        <f>IF($A88="","",INDEX(Data!$2:$9996,ROW(AQ88)-4,MATCH(AQ$5,Data!$2:$2,0)))</f>
        <v/>
      </c>
      <c r="AR88" s="52" t="str">
        <f>IF($A88="","",INDEX(Data!$2:$9996,ROW(AR88)-4,MATCH(AR$5,Data!$2:$2,0)))</f>
        <v/>
      </c>
      <c r="AS88" s="52" t="str">
        <f>IF($A88="","",INDEX(Data!$2:$9996,ROW(AS88)-4,MATCH(AS$5,Data!$2:$2,0)))</f>
        <v/>
      </c>
      <c r="AT88" s="52" t="str">
        <f>IF($A88="","",INDEX(Data!$2:$9996,ROW(AT88)-4,MATCH(AT$5,Data!$2:$2,0)))</f>
        <v/>
      </c>
      <c r="AU88" s="53"/>
      <c r="AV88" s="52" t="str">
        <f>IF($A88="","",INDEX(Data!$2:$9996,ROW(AV88)-4,MATCH(AV$5,Data!$2:$2,0)))</f>
        <v/>
      </c>
      <c r="AW88" s="52" t="str">
        <f>IF($A88="","",INDEX(Data!$2:$9996,ROW(AW88)-4,MATCH(AW$5,Data!$2:$2,0)))</f>
        <v/>
      </c>
      <c r="AX88" s="52" t="str">
        <f>IF($A88="","",INDEX(Data!$2:$9996,ROW(AX88)-4,MATCH(AX$5,Data!$2:$2,0)))</f>
        <v/>
      </c>
      <c r="AY88" s="52" t="str">
        <f>IF($A88="","",INDEX(Data!$2:$9996,ROW(AY88)-4,MATCH(AY$5,Data!$2:$2,0)))</f>
        <v/>
      </c>
      <c r="AZ88" s="75" t="str">
        <f>IF($A88="","",INDEX(Data!$2:$9996,ROW(AZ88)-4,MATCH(AZ$5,Data!$2:$2,0)))</f>
        <v/>
      </c>
    </row>
    <row r="89" spans="1:52" x14ac:dyDescent="0.25">
      <c r="A89" s="23" t="s">
        <v>206</v>
      </c>
      <c r="B89" s="47" t="str">
        <f>IF($A89="","",INDEX(Data!$2:$9996,ROW(B89)-4,MATCH(B$5,Data!$2:$2,0)))</f>
        <v/>
      </c>
      <c r="C89" s="48" t="str">
        <f>IF($A89="","",INDEX(Data!$2:$9996,ROW(C89)-4,MATCH(C$5,Data!$2:$2,0)))</f>
        <v/>
      </c>
      <c r="D89" s="49" t="str">
        <f>IF($A89="","",INDEX(Data!$2:$9996,ROW(D89)-4,MATCH(D$5,Data!$2:$2,0)))</f>
        <v/>
      </c>
      <c r="E89" s="49" t="str">
        <f>IF($A89="","",INDEX(Data!$2:$9996,ROW(E89)-4,MATCH(E$5,Data!$2:$2,0)))</f>
        <v/>
      </c>
      <c r="F89" s="53"/>
      <c r="G89" s="62" t="str">
        <f>IF($A89="","",INDEX(Data!$2:$9996,ROW(G89)-4,MATCH(G$5,Data!$2:$2,0)))</f>
        <v/>
      </c>
      <c r="H89" s="49" t="str">
        <f t="shared" si="11"/>
        <v/>
      </c>
      <c r="I89" s="62" t="str">
        <f>IF($A89="","",INDEX(Data!$2:$9996,ROW(I89)-4,MATCH(I$5,Data!$2:$2,0)))</f>
        <v/>
      </c>
      <c r="J89" s="49" t="str">
        <f t="shared" si="7"/>
        <v/>
      </c>
      <c r="K89" s="62" t="str">
        <f>IF($A89="","",INDEX(Data!$2:$9996,ROW(K89)-4,MATCH(K$5,Data!$2:$2,0)))</f>
        <v/>
      </c>
      <c r="L89" s="49" t="str">
        <f t="shared" si="8"/>
        <v/>
      </c>
      <c r="M89" s="49" t="str">
        <f>IF($A89="","",INDEX(Data!$2:$9996,ROW(M89)-4,MATCH(M$5,Data!$2:$2,0)))</f>
        <v/>
      </c>
      <c r="N89" s="49" t="str">
        <f t="shared" si="9"/>
        <v/>
      </c>
      <c r="O89" s="53"/>
      <c r="P89" s="62" t="str">
        <f>IF($A89="","",INDEX(Data!$2:$9996,ROW(P89)-4,MATCH(P$5,Data!$2:$2,0)))</f>
        <v/>
      </c>
      <c r="Q89" s="49" t="str">
        <f>IF($A89="","",INDEX(Data!$2:$9996,ROW(Q89)-4,MATCH(Q$5,Data!$2:$2,0)))</f>
        <v/>
      </c>
      <c r="R89" s="49" t="str">
        <f>IF($A89="","",INDEX(Data!$2:$9996,ROW(R89)-4,MATCH(R$5,Data!$2:$2,0)))</f>
        <v/>
      </c>
      <c r="S89" s="49" t="str">
        <f>IF($A89="","",INDEX(Data!$2:$9996,ROW(S89)-4,MATCH(S$5,Data!$2:$2,0)))</f>
        <v/>
      </c>
      <c r="T89" s="49" t="str">
        <f t="shared" si="10"/>
        <v/>
      </c>
      <c r="U89" s="49" t="str">
        <f>IF($A89="","",INDEX(Data!$2:$9996,ROW(U89)-4,MATCH(U$5,Data!$2:$2,0)))</f>
        <v/>
      </c>
      <c r="V89" s="49" t="str">
        <f>IF($A89="","",INDEX(Data!$2:$9996,ROW(V89)-4,MATCH(V$5,Data!$2:$2,0)))</f>
        <v/>
      </c>
      <c r="W89" s="53"/>
      <c r="X89" s="55" t="str">
        <f>IF($A89="","",INDEX(Data!$2:$9996,ROW(X89)-4,MATCH(X$5,Data!$2:$2,0)))</f>
        <v/>
      </c>
      <c r="Y89" s="56" t="str">
        <f>IF($A89="","",INDEX(Data!$2:$9996,ROW(Y89)-4,MATCH(Y$5,Data!$2:$2,0)))</f>
        <v/>
      </c>
      <c r="Z89" s="56" t="str">
        <f>IF($A89="","",INDEX(Data!$2:$9996,ROW(Z89)-4,MATCH(Z$5,Data!$2:$2,0)))</f>
        <v/>
      </c>
      <c r="AA89" s="56" t="str">
        <f>IF($A89="","",INDEX(Data!$2:$9996,ROW(AA89)-4,MATCH(AA$5,Data!$2:$2,0)))</f>
        <v/>
      </c>
      <c r="AB89" s="53"/>
      <c r="AC89" s="49" t="str">
        <f>IF($A89="","",INDEX(Data!$2:$9996,ROW(AC89)-4,MATCH(AC$5,Data!$2:$2,0)))</f>
        <v/>
      </c>
      <c r="AD89" s="49" t="str">
        <f>IF($A89="","",INDEX(Data!$2:$9996,ROW(AD89)-4,MATCH(AD$5,Data!$2:$2,0)))</f>
        <v/>
      </c>
      <c r="AE89" s="49" t="str">
        <f>IF($A89="","",INDEX(Data!$2:$9996,ROW(AE89)-4,MATCH(AE$5,Data!$2:$2,0)))</f>
        <v/>
      </c>
      <c r="AF89" s="49" t="str">
        <f>IF($A89="","",INDEX(Data!$2:$9996,ROW(AF89)-4,MATCH(AF$5,Data!$2:$2,0)))</f>
        <v/>
      </c>
      <c r="AG89" s="49" t="str">
        <f>IF($A89="","",INDEX(Data!$2:$9996,ROW(AG89)-4,MATCH(AG$5,Data!$2:$2,0)))</f>
        <v/>
      </c>
      <c r="AH89" s="49" t="str">
        <f>IF($A89="","",INDEX(Data!$2:$9996,ROW(AH89)-4,MATCH(AH$5,Data!$2:$2,0)))</f>
        <v/>
      </c>
      <c r="AI89" s="49" t="str">
        <f>IF($A89="","",INDEX(Data!$2:$9996,ROW(AI89)-4,MATCH(AI$5,Data!$2:$2,0)))</f>
        <v/>
      </c>
      <c r="AJ89" s="49" t="str">
        <f>IF($A89="","",INDEX(Data!$2:$9996,ROW(AJ89)-4,MATCH(AJ$5,Data!$2:$2,0)))</f>
        <v/>
      </c>
      <c r="AK89" s="49" t="str">
        <f>IF($A89="","",INDEX(Data!$2:$9996,ROW(AK89)-4,MATCH(AK$5,Data!$2:$2,0)))</f>
        <v/>
      </c>
      <c r="AL89" s="49" t="str">
        <f>IF($A89="","",INDEX(Data!$2:$9996,ROW(AL89)-4,MATCH(AL$5,Data!$2:$2,0)))</f>
        <v/>
      </c>
      <c r="AM89" s="49" t="str">
        <f>IF($A89="","",INDEX(Data!$2:$9996,ROW(AM89)-4,MATCH(AM$5,Data!$2:$2,0)))</f>
        <v/>
      </c>
      <c r="AN89" s="49" t="str">
        <f>IF($A89="","",INDEX(Data!$2:$9996,ROW(AN89)-4,MATCH(AN$5,Data!$2:$2,0)))</f>
        <v/>
      </c>
      <c r="AO89" s="53"/>
      <c r="AP89" s="49" t="str">
        <f>IF($A89="","",INDEX(Data!$2:$9996,ROW(AP89)-4,MATCH(AP$5,Data!$2:$2,0)))</f>
        <v/>
      </c>
      <c r="AQ89" s="49" t="str">
        <f>IF($A89="","",INDEX(Data!$2:$9996,ROW(AQ89)-4,MATCH(AQ$5,Data!$2:$2,0)))</f>
        <v/>
      </c>
      <c r="AR89" s="49" t="str">
        <f>IF($A89="","",INDEX(Data!$2:$9996,ROW(AR89)-4,MATCH(AR$5,Data!$2:$2,0)))</f>
        <v/>
      </c>
      <c r="AS89" s="49" t="str">
        <f>IF($A89="","",INDEX(Data!$2:$9996,ROW(AS89)-4,MATCH(AS$5,Data!$2:$2,0)))</f>
        <v/>
      </c>
      <c r="AT89" s="49" t="str">
        <f>IF($A89="","",INDEX(Data!$2:$9996,ROW(AT89)-4,MATCH(AT$5,Data!$2:$2,0)))</f>
        <v/>
      </c>
      <c r="AU89" s="53"/>
      <c r="AV89" s="49" t="str">
        <f>IF($A89="","",INDEX(Data!$2:$9996,ROW(AV89)-4,MATCH(AV$5,Data!$2:$2,0)))</f>
        <v/>
      </c>
      <c r="AW89" s="49" t="str">
        <f>IF($A89="","",INDEX(Data!$2:$9996,ROW(AW89)-4,MATCH(AW$5,Data!$2:$2,0)))</f>
        <v/>
      </c>
      <c r="AX89" s="49" t="str">
        <f>IF($A89="","",INDEX(Data!$2:$9996,ROW(AX89)-4,MATCH(AX$5,Data!$2:$2,0)))</f>
        <v/>
      </c>
      <c r="AY89" s="49" t="str">
        <f>IF($A89="","",INDEX(Data!$2:$9996,ROW(AY89)-4,MATCH(AY$5,Data!$2:$2,0)))</f>
        <v/>
      </c>
      <c r="AZ89" s="76" t="str">
        <f>IF($A89="","",INDEX(Data!$2:$9996,ROW(AZ89)-4,MATCH(AZ$5,Data!$2:$2,0)))</f>
        <v/>
      </c>
    </row>
    <row r="90" spans="1:52" s="15" customFormat="1" x14ac:dyDescent="0.25">
      <c r="A90" s="24" t="s">
        <v>206</v>
      </c>
      <c r="B90" s="50" t="str">
        <f>IF($A90="","",INDEX(Data!$2:$9996,ROW(B90)-4,MATCH(B$5,Data!$2:$2,0)))</f>
        <v/>
      </c>
      <c r="C90" s="51" t="str">
        <f>IF($A90="","",INDEX(Data!$2:$9996,ROW(C90)-4,MATCH(C$5,Data!$2:$2,0)))</f>
        <v/>
      </c>
      <c r="D90" s="52" t="str">
        <f>IF($A90="","",INDEX(Data!$2:$9996,ROW(D90)-4,MATCH(D$5,Data!$2:$2,0)))</f>
        <v/>
      </c>
      <c r="E90" s="52" t="str">
        <f>IF($A90="","",INDEX(Data!$2:$9996,ROW(E90)-4,MATCH(E$5,Data!$2:$2,0)))</f>
        <v/>
      </c>
      <c r="F90" s="53"/>
      <c r="G90" s="61" t="str">
        <f>IF($A90="","",INDEX(Data!$2:$9996,ROW(G90)-4,MATCH(G$5,Data!$2:$2,0)))</f>
        <v/>
      </c>
      <c r="H90" s="52" t="str">
        <f t="shared" si="11"/>
        <v/>
      </c>
      <c r="I90" s="61" t="str">
        <f>IF($A90="","",INDEX(Data!$2:$9996,ROW(I90)-4,MATCH(I$5,Data!$2:$2,0)))</f>
        <v/>
      </c>
      <c r="J90" s="52" t="str">
        <f t="shared" si="7"/>
        <v/>
      </c>
      <c r="K90" s="61" t="str">
        <f>IF($A90="","",INDEX(Data!$2:$9996,ROW(K90)-4,MATCH(K$5,Data!$2:$2,0)))</f>
        <v/>
      </c>
      <c r="L90" s="52" t="str">
        <f t="shared" si="8"/>
        <v/>
      </c>
      <c r="M90" s="52" t="str">
        <f>IF($A90="","",INDEX(Data!$2:$9996,ROW(M90)-4,MATCH(M$5,Data!$2:$2,0)))</f>
        <v/>
      </c>
      <c r="N90" s="52" t="str">
        <f t="shared" si="9"/>
        <v/>
      </c>
      <c r="O90" s="53"/>
      <c r="P90" s="61" t="str">
        <f>IF($A90="","",INDEX(Data!$2:$9996,ROW(P90)-4,MATCH(P$5,Data!$2:$2,0)))</f>
        <v/>
      </c>
      <c r="Q90" s="52" t="str">
        <f>IF($A90="","",INDEX(Data!$2:$9996,ROW(Q90)-4,MATCH(Q$5,Data!$2:$2,0)))</f>
        <v/>
      </c>
      <c r="R90" s="52" t="str">
        <f>IF($A90="","",INDEX(Data!$2:$9996,ROW(R90)-4,MATCH(R$5,Data!$2:$2,0)))</f>
        <v/>
      </c>
      <c r="S90" s="52" t="str">
        <f>IF($A90="","",INDEX(Data!$2:$9996,ROW(S90)-4,MATCH(S$5,Data!$2:$2,0)))</f>
        <v/>
      </c>
      <c r="T90" s="52" t="str">
        <f t="shared" si="10"/>
        <v/>
      </c>
      <c r="U90" s="52" t="str">
        <f>IF($A90="","",INDEX(Data!$2:$9996,ROW(U90)-4,MATCH(U$5,Data!$2:$2,0)))</f>
        <v/>
      </c>
      <c r="V90" s="52" t="str">
        <f>IF($A90="","",INDEX(Data!$2:$9996,ROW(V90)-4,MATCH(V$5,Data!$2:$2,0)))</f>
        <v/>
      </c>
      <c r="W90" s="53"/>
      <c r="X90" s="59" t="str">
        <f>IF($A90="","",INDEX(Data!$2:$9996,ROW(X90)-4,MATCH(X$5,Data!$2:$2,0)))</f>
        <v/>
      </c>
      <c r="Y90" s="54" t="str">
        <f>IF($A90="","",INDEX(Data!$2:$9996,ROW(Y90)-4,MATCH(Y$5,Data!$2:$2,0)))</f>
        <v/>
      </c>
      <c r="Z90" s="54" t="str">
        <f>IF($A90="","",INDEX(Data!$2:$9996,ROW(Z90)-4,MATCH(Z$5,Data!$2:$2,0)))</f>
        <v/>
      </c>
      <c r="AA90" s="54" t="str">
        <f>IF($A90="","",INDEX(Data!$2:$9996,ROW(AA90)-4,MATCH(AA$5,Data!$2:$2,0)))</f>
        <v/>
      </c>
      <c r="AB90" s="53"/>
      <c r="AC90" s="51" t="str">
        <f>IF($A90="","",INDEX(Data!$2:$9996,ROW(AC90)-4,MATCH(AC$5,Data!$2:$2,0)))</f>
        <v/>
      </c>
      <c r="AD90" s="52" t="str">
        <f>IF($A90="","",INDEX(Data!$2:$9996,ROW(AD90)-4,MATCH(AD$5,Data!$2:$2,0)))</f>
        <v/>
      </c>
      <c r="AE90" s="52" t="str">
        <f>IF($A90="","",INDEX(Data!$2:$9996,ROW(AE90)-4,MATCH(AE$5,Data!$2:$2,0)))</f>
        <v/>
      </c>
      <c r="AF90" s="52" t="str">
        <f>IF($A90="","",INDEX(Data!$2:$9996,ROW(AF90)-4,MATCH(AF$5,Data!$2:$2,0)))</f>
        <v/>
      </c>
      <c r="AG90" s="52" t="str">
        <f>IF($A90="","",INDEX(Data!$2:$9996,ROW(AG90)-4,MATCH(AG$5,Data!$2:$2,0)))</f>
        <v/>
      </c>
      <c r="AH90" s="52" t="str">
        <f>IF($A90="","",INDEX(Data!$2:$9996,ROW(AH90)-4,MATCH(AH$5,Data!$2:$2,0)))</f>
        <v/>
      </c>
      <c r="AI90" s="52" t="str">
        <f>IF($A90="","",INDEX(Data!$2:$9996,ROW(AI90)-4,MATCH(AI$5,Data!$2:$2,0)))</f>
        <v/>
      </c>
      <c r="AJ90" s="52" t="str">
        <f>IF($A90="","",INDEX(Data!$2:$9996,ROW(AJ90)-4,MATCH(AJ$5,Data!$2:$2,0)))</f>
        <v/>
      </c>
      <c r="AK90" s="52" t="str">
        <f>IF($A90="","",INDEX(Data!$2:$9996,ROW(AK90)-4,MATCH(AK$5,Data!$2:$2,0)))</f>
        <v/>
      </c>
      <c r="AL90" s="52" t="str">
        <f>IF($A90="","",INDEX(Data!$2:$9996,ROW(AL90)-4,MATCH(AL$5,Data!$2:$2,0)))</f>
        <v/>
      </c>
      <c r="AM90" s="52" t="str">
        <f>IF($A90="","",INDEX(Data!$2:$9996,ROW(AM90)-4,MATCH(AM$5,Data!$2:$2,0)))</f>
        <v/>
      </c>
      <c r="AN90" s="52" t="str">
        <f>IF($A90="","",INDEX(Data!$2:$9996,ROW(AN90)-4,MATCH(AN$5,Data!$2:$2,0)))</f>
        <v/>
      </c>
      <c r="AO90" s="53"/>
      <c r="AP90" s="52" t="str">
        <f>IF($A90="","",INDEX(Data!$2:$9996,ROW(AP90)-4,MATCH(AP$5,Data!$2:$2,0)))</f>
        <v/>
      </c>
      <c r="AQ90" s="52" t="str">
        <f>IF($A90="","",INDEX(Data!$2:$9996,ROW(AQ90)-4,MATCH(AQ$5,Data!$2:$2,0)))</f>
        <v/>
      </c>
      <c r="AR90" s="52" t="str">
        <f>IF($A90="","",INDEX(Data!$2:$9996,ROW(AR90)-4,MATCH(AR$5,Data!$2:$2,0)))</f>
        <v/>
      </c>
      <c r="AS90" s="52" t="str">
        <f>IF($A90="","",INDEX(Data!$2:$9996,ROW(AS90)-4,MATCH(AS$5,Data!$2:$2,0)))</f>
        <v/>
      </c>
      <c r="AT90" s="52" t="str">
        <f>IF($A90="","",INDEX(Data!$2:$9996,ROW(AT90)-4,MATCH(AT$5,Data!$2:$2,0)))</f>
        <v/>
      </c>
      <c r="AU90" s="53"/>
      <c r="AV90" s="52" t="str">
        <f>IF($A90="","",INDEX(Data!$2:$9996,ROW(AV90)-4,MATCH(AV$5,Data!$2:$2,0)))</f>
        <v/>
      </c>
      <c r="AW90" s="52" t="str">
        <f>IF($A90="","",INDEX(Data!$2:$9996,ROW(AW90)-4,MATCH(AW$5,Data!$2:$2,0)))</f>
        <v/>
      </c>
      <c r="AX90" s="52" t="str">
        <f>IF($A90="","",INDEX(Data!$2:$9996,ROW(AX90)-4,MATCH(AX$5,Data!$2:$2,0)))</f>
        <v/>
      </c>
      <c r="AY90" s="52" t="str">
        <f>IF($A90="","",INDEX(Data!$2:$9996,ROW(AY90)-4,MATCH(AY$5,Data!$2:$2,0)))</f>
        <v/>
      </c>
      <c r="AZ90" s="75" t="str">
        <f>IF($A90="","",INDEX(Data!$2:$9996,ROW(AZ90)-4,MATCH(AZ$5,Data!$2:$2,0)))</f>
        <v/>
      </c>
    </row>
    <row r="91" spans="1:52" x14ac:dyDescent="0.25">
      <c r="A91" s="23" t="s">
        <v>206</v>
      </c>
      <c r="B91" s="47" t="str">
        <f>IF($A91="","",INDEX(Data!$2:$9996,ROW(B91)-4,MATCH(B$5,Data!$2:$2,0)))</f>
        <v/>
      </c>
      <c r="C91" s="48" t="str">
        <f>IF($A91="","",INDEX(Data!$2:$9996,ROW(C91)-4,MATCH(C$5,Data!$2:$2,0)))</f>
        <v/>
      </c>
      <c r="D91" s="49" t="str">
        <f>IF($A91="","",INDEX(Data!$2:$9996,ROW(D91)-4,MATCH(D$5,Data!$2:$2,0)))</f>
        <v/>
      </c>
      <c r="E91" s="49" t="str">
        <f>IF($A91="","",INDEX(Data!$2:$9996,ROW(E91)-4,MATCH(E$5,Data!$2:$2,0)))</f>
        <v/>
      </c>
      <c r="F91" s="53"/>
      <c r="G91" s="62" t="str">
        <f>IF($A91="","",INDEX(Data!$2:$9996,ROW(G91)-4,MATCH(G$5,Data!$2:$2,0)))</f>
        <v/>
      </c>
      <c r="H91" s="49" t="str">
        <f t="shared" si="11"/>
        <v/>
      </c>
      <c r="I91" s="62" t="str">
        <f>IF($A91="","",INDEX(Data!$2:$9996,ROW(I91)-4,MATCH(I$5,Data!$2:$2,0)))</f>
        <v/>
      </c>
      <c r="J91" s="49" t="str">
        <f t="shared" si="7"/>
        <v/>
      </c>
      <c r="K91" s="62" t="str">
        <f>IF($A91="","",INDEX(Data!$2:$9996,ROW(K91)-4,MATCH(K$5,Data!$2:$2,0)))</f>
        <v/>
      </c>
      <c r="L91" s="49" t="str">
        <f t="shared" si="8"/>
        <v/>
      </c>
      <c r="M91" s="49" t="str">
        <f>IF($A91="","",INDEX(Data!$2:$9996,ROW(M91)-4,MATCH(M$5,Data!$2:$2,0)))</f>
        <v/>
      </c>
      <c r="N91" s="49" t="str">
        <f t="shared" si="9"/>
        <v/>
      </c>
      <c r="O91" s="53"/>
      <c r="P91" s="62" t="str">
        <f>IF($A91="","",INDEX(Data!$2:$9996,ROW(P91)-4,MATCH(P$5,Data!$2:$2,0)))</f>
        <v/>
      </c>
      <c r="Q91" s="49" t="str">
        <f>IF($A91="","",INDEX(Data!$2:$9996,ROW(Q91)-4,MATCH(Q$5,Data!$2:$2,0)))</f>
        <v/>
      </c>
      <c r="R91" s="49" t="str">
        <f>IF($A91="","",INDEX(Data!$2:$9996,ROW(R91)-4,MATCH(R$5,Data!$2:$2,0)))</f>
        <v/>
      </c>
      <c r="S91" s="49" t="str">
        <f>IF($A91="","",INDEX(Data!$2:$9996,ROW(S91)-4,MATCH(S$5,Data!$2:$2,0)))</f>
        <v/>
      </c>
      <c r="T91" s="49" t="str">
        <f t="shared" si="10"/>
        <v/>
      </c>
      <c r="U91" s="49" t="str">
        <f>IF($A91="","",INDEX(Data!$2:$9996,ROW(U91)-4,MATCH(U$5,Data!$2:$2,0)))</f>
        <v/>
      </c>
      <c r="V91" s="49" t="str">
        <f>IF($A91="","",INDEX(Data!$2:$9996,ROW(V91)-4,MATCH(V$5,Data!$2:$2,0)))</f>
        <v/>
      </c>
      <c r="W91" s="53"/>
      <c r="X91" s="55" t="str">
        <f>IF($A91="","",INDEX(Data!$2:$9996,ROW(X91)-4,MATCH(X$5,Data!$2:$2,0)))</f>
        <v/>
      </c>
      <c r="Y91" s="56" t="str">
        <f>IF($A91="","",INDEX(Data!$2:$9996,ROW(Y91)-4,MATCH(Y$5,Data!$2:$2,0)))</f>
        <v/>
      </c>
      <c r="Z91" s="56" t="str">
        <f>IF($A91="","",INDEX(Data!$2:$9996,ROW(Z91)-4,MATCH(Z$5,Data!$2:$2,0)))</f>
        <v/>
      </c>
      <c r="AA91" s="56" t="str">
        <f>IF($A91="","",INDEX(Data!$2:$9996,ROW(AA91)-4,MATCH(AA$5,Data!$2:$2,0)))</f>
        <v/>
      </c>
      <c r="AB91" s="53"/>
      <c r="AC91" s="49" t="str">
        <f>IF($A91="","",INDEX(Data!$2:$9996,ROW(AC91)-4,MATCH(AC$5,Data!$2:$2,0)))</f>
        <v/>
      </c>
      <c r="AD91" s="49" t="str">
        <f>IF($A91="","",INDEX(Data!$2:$9996,ROW(AD91)-4,MATCH(AD$5,Data!$2:$2,0)))</f>
        <v/>
      </c>
      <c r="AE91" s="49" t="str">
        <f>IF($A91="","",INDEX(Data!$2:$9996,ROW(AE91)-4,MATCH(AE$5,Data!$2:$2,0)))</f>
        <v/>
      </c>
      <c r="AF91" s="49" t="str">
        <f>IF($A91="","",INDEX(Data!$2:$9996,ROW(AF91)-4,MATCH(AF$5,Data!$2:$2,0)))</f>
        <v/>
      </c>
      <c r="AG91" s="49" t="str">
        <f>IF($A91="","",INDEX(Data!$2:$9996,ROW(AG91)-4,MATCH(AG$5,Data!$2:$2,0)))</f>
        <v/>
      </c>
      <c r="AH91" s="49" t="str">
        <f>IF($A91="","",INDEX(Data!$2:$9996,ROW(AH91)-4,MATCH(AH$5,Data!$2:$2,0)))</f>
        <v/>
      </c>
      <c r="AI91" s="49" t="str">
        <f>IF($A91="","",INDEX(Data!$2:$9996,ROW(AI91)-4,MATCH(AI$5,Data!$2:$2,0)))</f>
        <v/>
      </c>
      <c r="AJ91" s="49" t="str">
        <f>IF($A91="","",INDEX(Data!$2:$9996,ROW(AJ91)-4,MATCH(AJ$5,Data!$2:$2,0)))</f>
        <v/>
      </c>
      <c r="AK91" s="49" t="str">
        <f>IF($A91="","",INDEX(Data!$2:$9996,ROW(AK91)-4,MATCH(AK$5,Data!$2:$2,0)))</f>
        <v/>
      </c>
      <c r="AL91" s="49" t="str">
        <f>IF($A91="","",INDEX(Data!$2:$9996,ROW(AL91)-4,MATCH(AL$5,Data!$2:$2,0)))</f>
        <v/>
      </c>
      <c r="AM91" s="49" t="str">
        <f>IF($A91="","",INDEX(Data!$2:$9996,ROW(AM91)-4,MATCH(AM$5,Data!$2:$2,0)))</f>
        <v/>
      </c>
      <c r="AN91" s="49" t="str">
        <f>IF($A91="","",INDEX(Data!$2:$9996,ROW(AN91)-4,MATCH(AN$5,Data!$2:$2,0)))</f>
        <v/>
      </c>
      <c r="AO91" s="53"/>
      <c r="AP91" s="49" t="str">
        <f>IF($A91="","",INDEX(Data!$2:$9996,ROW(AP91)-4,MATCH(AP$5,Data!$2:$2,0)))</f>
        <v/>
      </c>
      <c r="AQ91" s="49" t="str">
        <f>IF($A91="","",INDEX(Data!$2:$9996,ROW(AQ91)-4,MATCH(AQ$5,Data!$2:$2,0)))</f>
        <v/>
      </c>
      <c r="AR91" s="49" t="str">
        <f>IF($A91="","",INDEX(Data!$2:$9996,ROW(AR91)-4,MATCH(AR$5,Data!$2:$2,0)))</f>
        <v/>
      </c>
      <c r="AS91" s="49" t="str">
        <f>IF($A91="","",INDEX(Data!$2:$9996,ROW(AS91)-4,MATCH(AS$5,Data!$2:$2,0)))</f>
        <v/>
      </c>
      <c r="AT91" s="49" t="str">
        <f>IF($A91="","",INDEX(Data!$2:$9996,ROW(AT91)-4,MATCH(AT$5,Data!$2:$2,0)))</f>
        <v/>
      </c>
      <c r="AU91" s="53"/>
      <c r="AV91" s="49" t="str">
        <f>IF($A91="","",INDEX(Data!$2:$9996,ROW(AV91)-4,MATCH(AV$5,Data!$2:$2,0)))</f>
        <v/>
      </c>
      <c r="AW91" s="49" t="str">
        <f>IF($A91="","",INDEX(Data!$2:$9996,ROW(AW91)-4,MATCH(AW$5,Data!$2:$2,0)))</f>
        <v/>
      </c>
      <c r="AX91" s="49" t="str">
        <f>IF($A91="","",INDEX(Data!$2:$9996,ROW(AX91)-4,MATCH(AX$5,Data!$2:$2,0)))</f>
        <v/>
      </c>
      <c r="AY91" s="49" t="str">
        <f>IF($A91="","",INDEX(Data!$2:$9996,ROW(AY91)-4,MATCH(AY$5,Data!$2:$2,0)))</f>
        <v/>
      </c>
      <c r="AZ91" s="76" t="str">
        <f>IF($A91="","",INDEX(Data!$2:$9996,ROW(AZ91)-4,MATCH(AZ$5,Data!$2:$2,0)))</f>
        <v/>
      </c>
    </row>
    <row r="92" spans="1:52" s="15" customFormat="1" x14ac:dyDescent="0.25">
      <c r="A92" s="24" t="s">
        <v>206</v>
      </c>
      <c r="B92" s="50" t="str">
        <f>IF($A92="","",INDEX(Data!$2:$9996,ROW(B92)-4,MATCH(B$5,Data!$2:$2,0)))</f>
        <v/>
      </c>
      <c r="C92" s="51" t="str">
        <f>IF($A92="","",INDEX(Data!$2:$9996,ROW(C92)-4,MATCH(C$5,Data!$2:$2,0)))</f>
        <v/>
      </c>
      <c r="D92" s="52" t="str">
        <f>IF($A92="","",INDEX(Data!$2:$9996,ROW(D92)-4,MATCH(D$5,Data!$2:$2,0)))</f>
        <v/>
      </c>
      <c r="E92" s="52" t="str">
        <f>IF($A92="","",INDEX(Data!$2:$9996,ROW(E92)-4,MATCH(E$5,Data!$2:$2,0)))</f>
        <v/>
      </c>
      <c r="F92" s="53"/>
      <c r="G92" s="61" t="str">
        <f>IF($A92="","",INDEX(Data!$2:$9996,ROW(G92)-4,MATCH(G$5,Data!$2:$2,0)))</f>
        <v/>
      </c>
      <c r="H92" s="52" t="str">
        <f t="shared" si="11"/>
        <v/>
      </c>
      <c r="I92" s="61" t="str">
        <f>IF($A92="","",INDEX(Data!$2:$9996,ROW(I92)-4,MATCH(I$5,Data!$2:$2,0)))</f>
        <v/>
      </c>
      <c r="J92" s="52" t="str">
        <f t="shared" si="7"/>
        <v/>
      </c>
      <c r="K92" s="61" t="str">
        <f>IF($A92="","",INDEX(Data!$2:$9996,ROW(K92)-4,MATCH(K$5,Data!$2:$2,0)))</f>
        <v/>
      </c>
      <c r="L92" s="52" t="str">
        <f t="shared" si="8"/>
        <v/>
      </c>
      <c r="M92" s="52" t="str">
        <f>IF($A92="","",INDEX(Data!$2:$9996,ROW(M92)-4,MATCH(M$5,Data!$2:$2,0)))</f>
        <v/>
      </c>
      <c r="N92" s="52" t="str">
        <f t="shared" si="9"/>
        <v/>
      </c>
      <c r="O92" s="53"/>
      <c r="P92" s="61" t="str">
        <f>IF($A92="","",INDEX(Data!$2:$9996,ROW(P92)-4,MATCH(P$5,Data!$2:$2,0)))</f>
        <v/>
      </c>
      <c r="Q92" s="52" t="str">
        <f>IF($A92="","",INDEX(Data!$2:$9996,ROW(Q92)-4,MATCH(Q$5,Data!$2:$2,0)))</f>
        <v/>
      </c>
      <c r="R92" s="52" t="str">
        <f>IF($A92="","",INDEX(Data!$2:$9996,ROW(R92)-4,MATCH(R$5,Data!$2:$2,0)))</f>
        <v/>
      </c>
      <c r="S92" s="52" t="str">
        <f>IF($A92="","",INDEX(Data!$2:$9996,ROW(S92)-4,MATCH(S$5,Data!$2:$2,0)))</f>
        <v/>
      </c>
      <c r="T92" s="52" t="str">
        <f t="shared" si="10"/>
        <v/>
      </c>
      <c r="U92" s="52" t="str">
        <f>IF($A92="","",INDEX(Data!$2:$9996,ROW(U92)-4,MATCH(U$5,Data!$2:$2,0)))</f>
        <v/>
      </c>
      <c r="V92" s="52" t="str">
        <f>IF($A92="","",INDEX(Data!$2:$9996,ROW(V92)-4,MATCH(V$5,Data!$2:$2,0)))</f>
        <v/>
      </c>
      <c r="W92" s="53"/>
      <c r="X92" s="59" t="str">
        <f>IF($A92="","",INDEX(Data!$2:$9996,ROW(X92)-4,MATCH(X$5,Data!$2:$2,0)))</f>
        <v/>
      </c>
      <c r="Y92" s="54" t="str">
        <f>IF($A92="","",INDEX(Data!$2:$9996,ROW(Y92)-4,MATCH(Y$5,Data!$2:$2,0)))</f>
        <v/>
      </c>
      <c r="Z92" s="54" t="str">
        <f>IF($A92="","",INDEX(Data!$2:$9996,ROW(Z92)-4,MATCH(Z$5,Data!$2:$2,0)))</f>
        <v/>
      </c>
      <c r="AA92" s="54" t="str">
        <f>IF($A92="","",INDEX(Data!$2:$9996,ROW(AA92)-4,MATCH(AA$5,Data!$2:$2,0)))</f>
        <v/>
      </c>
      <c r="AB92" s="53"/>
      <c r="AC92" s="51" t="str">
        <f>IF($A92="","",INDEX(Data!$2:$9996,ROW(AC92)-4,MATCH(AC$5,Data!$2:$2,0)))</f>
        <v/>
      </c>
      <c r="AD92" s="52" t="str">
        <f>IF($A92="","",INDEX(Data!$2:$9996,ROW(AD92)-4,MATCH(AD$5,Data!$2:$2,0)))</f>
        <v/>
      </c>
      <c r="AE92" s="52" t="str">
        <f>IF($A92="","",INDEX(Data!$2:$9996,ROW(AE92)-4,MATCH(AE$5,Data!$2:$2,0)))</f>
        <v/>
      </c>
      <c r="AF92" s="52" t="str">
        <f>IF($A92="","",INDEX(Data!$2:$9996,ROW(AF92)-4,MATCH(AF$5,Data!$2:$2,0)))</f>
        <v/>
      </c>
      <c r="AG92" s="52" t="str">
        <f>IF($A92="","",INDEX(Data!$2:$9996,ROW(AG92)-4,MATCH(AG$5,Data!$2:$2,0)))</f>
        <v/>
      </c>
      <c r="AH92" s="52" t="str">
        <f>IF($A92="","",INDEX(Data!$2:$9996,ROW(AH92)-4,MATCH(AH$5,Data!$2:$2,0)))</f>
        <v/>
      </c>
      <c r="AI92" s="52" t="str">
        <f>IF($A92="","",INDEX(Data!$2:$9996,ROW(AI92)-4,MATCH(AI$5,Data!$2:$2,0)))</f>
        <v/>
      </c>
      <c r="AJ92" s="52" t="str">
        <f>IF($A92="","",INDEX(Data!$2:$9996,ROW(AJ92)-4,MATCH(AJ$5,Data!$2:$2,0)))</f>
        <v/>
      </c>
      <c r="AK92" s="52" t="str">
        <f>IF($A92="","",INDEX(Data!$2:$9996,ROW(AK92)-4,MATCH(AK$5,Data!$2:$2,0)))</f>
        <v/>
      </c>
      <c r="AL92" s="52" t="str">
        <f>IF($A92="","",INDEX(Data!$2:$9996,ROW(AL92)-4,MATCH(AL$5,Data!$2:$2,0)))</f>
        <v/>
      </c>
      <c r="AM92" s="52" t="str">
        <f>IF($A92="","",INDEX(Data!$2:$9996,ROW(AM92)-4,MATCH(AM$5,Data!$2:$2,0)))</f>
        <v/>
      </c>
      <c r="AN92" s="52" t="str">
        <f>IF($A92="","",INDEX(Data!$2:$9996,ROW(AN92)-4,MATCH(AN$5,Data!$2:$2,0)))</f>
        <v/>
      </c>
      <c r="AO92" s="53"/>
      <c r="AP92" s="52" t="str">
        <f>IF($A92="","",INDEX(Data!$2:$9996,ROW(AP92)-4,MATCH(AP$5,Data!$2:$2,0)))</f>
        <v/>
      </c>
      <c r="AQ92" s="52" t="str">
        <f>IF($A92="","",INDEX(Data!$2:$9996,ROW(AQ92)-4,MATCH(AQ$5,Data!$2:$2,0)))</f>
        <v/>
      </c>
      <c r="AR92" s="52" t="str">
        <f>IF($A92="","",INDEX(Data!$2:$9996,ROW(AR92)-4,MATCH(AR$5,Data!$2:$2,0)))</f>
        <v/>
      </c>
      <c r="AS92" s="52" t="str">
        <f>IF($A92="","",INDEX(Data!$2:$9996,ROW(AS92)-4,MATCH(AS$5,Data!$2:$2,0)))</f>
        <v/>
      </c>
      <c r="AT92" s="52" t="str">
        <f>IF($A92="","",INDEX(Data!$2:$9996,ROW(AT92)-4,MATCH(AT$5,Data!$2:$2,0)))</f>
        <v/>
      </c>
      <c r="AU92" s="53"/>
      <c r="AV92" s="52" t="str">
        <f>IF($A92="","",INDEX(Data!$2:$9996,ROW(AV92)-4,MATCH(AV$5,Data!$2:$2,0)))</f>
        <v/>
      </c>
      <c r="AW92" s="52" t="str">
        <f>IF($A92="","",INDEX(Data!$2:$9996,ROW(AW92)-4,MATCH(AW$5,Data!$2:$2,0)))</f>
        <v/>
      </c>
      <c r="AX92" s="52" t="str">
        <f>IF($A92="","",INDEX(Data!$2:$9996,ROW(AX92)-4,MATCH(AX$5,Data!$2:$2,0)))</f>
        <v/>
      </c>
      <c r="AY92" s="52" t="str">
        <f>IF($A92="","",INDEX(Data!$2:$9996,ROW(AY92)-4,MATCH(AY$5,Data!$2:$2,0)))</f>
        <v/>
      </c>
      <c r="AZ92" s="75" t="str">
        <f>IF($A92="","",INDEX(Data!$2:$9996,ROW(AZ92)-4,MATCH(AZ$5,Data!$2:$2,0)))</f>
        <v/>
      </c>
    </row>
    <row r="93" spans="1:52" x14ac:dyDescent="0.25">
      <c r="A93" s="23" t="s">
        <v>206</v>
      </c>
      <c r="B93" s="47" t="str">
        <f>IF($A93="","",INDEX(Data!$2:$9996,ROW(B93)-4,MATCH(B$5,Data!$2:$2,0)))</f>
        <v/>
      </c>
      <c r="C93" s="48" t="str">
        <f>IF($A93="","",INDEX(Data!$2:$9996,ROW(C93)-4,MATCH(C$5,Data!$2:$2,0)))</f>
        <v/>
      </c>
      <c r="D93" s="49" t="str">
        <f>IF($A93="","",INDEX(Data!$2:$9996,ROW(D93)-4,MATCH(D$5,Data!$2:$2,0)))</f>
        <v/>
      </c>
      <c r="E93" s="49" t="str">
        <f>IF($A93="","",INDEX(Data!$2:$9996,ROW(E93)-4,MATCH(E$5,Data!$2:$2,0)))</f>
        <v/>
      </c>
      <c r="F93" s="53"/>
      <c r="G93" s="62" t="str">
        <f>IF($A93="","",INDEX(Data!$2:$9996,ROW(G93)-4,MATCH(G$5,Data!$2:$2,0)))</f>
        <v/>
      </c>
      <c r="H93" s="49" t="str">
        <f t="shared" si="11"/>
        <v/>
      </c>
      <c r="I93" s="62" t="str">
        <f>IF($A93="","",INDEX(Data!$2:$9996,ROW(I93)-4,MATCH(I$5,Data!$2:$2,0)))</f>
        <v/>
      </c>
      <c r="J93" s="49" t="str">
        <f t="shared" si="7"/>
        <v/>
      </c>
      <c r="K93" s="62" t="str">
        <f>IF($A93="","",INDEX(Data!$2:$9996,ROW(K93)-4,MATCH(K$5,Data!$2:$2,0)))</f>
        <v/>
      </c>
      <c r="L93" s="49" t="str">
        <f t="shared" si="8"/>
        <v/>
      </c>
      <c r="M93" s="49" t="str">
        <f>IF($A93="","",INDEX(Data!$2:$9996,ROW(M93)-4,MATCH(M$5,Data!$2:$2,0)))</f>
        <v/>
      </c>
      <c r="N93" s="49" t="str">
        <f t="shared" si="9"/>
        <v/>
      </c>
      <c r="O93" s="53"/>
      <c r="P93" s="62" t="str">
        <f>IF($A93="","",INDEX(Data!$2:$9996,ROW(P93)-4,MATCH(P$5,Data!$2:$2,0)))</f>
        <v/>
      </c>
      <c r="Q93" s="49" t="str">
        <f>IF($A93="","",INDEX(Data!$2:$9996,ROW(Q93)-4,MATCH(Q$5,Data!$2:$2,0)))</f>
        <v/>
      </c>
      <c r="R93" s="49" t="str">
        <f>IF($A93="","",INDEX(Data!$2:$9996,ROW(R93)-4,MATCH(R$5,Data!$2:$2,0)))</f>
        <v/>
      </c>
      <c r="S93" s="49" t="str">
        <f>IF($A93="","",INDEX(Data!$2:$9996,ROW(S93)-4,MATCH(S$5,Data!$2:$2,0)))</f>
        <v/>
      </c>
      <c r="T93" s="49" t="str">
        <f t="shared" si="10"/>
        <v/>
      </c>
      <c r="U93" s="49" t="str">
        <f>IF($A93="","",INDEX(Data!$2:$9996,ROW(U93)-4,MATCH(U$5,Data!$2:$2,0)))</f>
        <v/>
      </c>
      <c r="V93" s="49" t="str">
        <f>IF($A93="","",INDEX(Data!$2:$9996,ROW(V93)-4,MATCH(V$5,Data!$2:$2,0)))</f>
        <v/>
      </c>
      <c r="W93" s="53"/>
      <c r="X93" s="55" t="str">
        <f>IF($A93="","",INDEX(Data!$2:$9996,ROW(X93)-4,MATCH(X$5,Data!$2:$2,0)))</f>
        <v/>
      </c>
      <c r="Y93" s="56" t="str">
        <f>IF($A93="","",INDEX(Data!$2:$9996,ROW(Y93)-4,MATCH(Y$5,Data!$2:$2,0)))</f>
        <v/>
      </c>
      <c r="Z93" s="56" t="str">
        <f>IF($A93="","",INDEX(Data!$2:$9996,ROW(Z93)-4,MATCH(Z$5,Data!$2:$2,0)))</f>
        <v/>
      </c>
      <c r="AA93" s="56" t="str">
        <f>IF($A93="","",INDEX(Data!$2:$9996,ROW(AA93)-4,MATCH(AA$5,Data!$2:$2,0)))</f>
        <v/>
      </c>
      <c r="AB93" s="53"/>
      <c r="AC93" s="49" t="str">
        <f>IF($A93="","",INDEX(Data!$2:$9996,ROW(AC93)-4,MATCH(AC$5,Data!$2:$2,0)))</f>
        <v/>
      </c>
      <c r="AD93" s="49" t="str">
        <f>IF($A93="","",INDEX(Data!$2:$9996,ROW(AD93)-4,MATCH(AD$5,Data!$2:$2,0)))</f>
        <v/>
      </c>
      <c r="AE93" s="49" t="str">
        <f>IF($A93="","",INDEX(Data!$2:$9996,ROW(AE93)-4,MATCH(AE$5,Data!$2:$2,0)))</f>
        <v/>
      </c>
      <c r="AF93" s="49" t="str">
        <f>IF($A93="","",INDEX(Data!$2:$9996,ROW(AF93)-4,MATCH(AF$5,Data!$2:$2,0)))</f>
        <v/>
      </c>
      <c r="AG93" s="49" t="str">
        <f>IF($A93="","",INDEX(Data!$2:$9996,ROW(AG93)-4,MATCH(AG$5,Data!$2:$2,0)))</f>
        <v/>
      </c>
      <c r="AH93" s="49" t="str">
        <f>IF($A93="","",INDEX(Data!$2:$9996,ROW(AH93)-4,MATCH(AH$5,Data!$2:$2,0)))</f>
        <v/>
      </c>
      <c r="AI93" s="49" t="str">
        <f>IF($A93="","",INDEX(Data!$2:$9996,ROW(AI93)-4,MATCH(AI$5,Data!$2:$2,0)))</f>
        <v/>
      </c>
      <c r="AJ93" s="49" t="str">
        <f>IF($A93="","",INDEX(Data!$2:$9996,ROW(AJ93)-4,MATCH(AJ$5,Data!$2:$2,0)))</f>
        <v/>
      </c>
      <c r="AK93" s="49" t="str">
        <f>IF($A93="","",INDEX(Data!$2:$9996,ROW(AK93)-4,MATCH(AK$5,Data!$2:$2,0)))</f>
        <v/>
      </c>
      <c r="AL93" s="49" t="str">
        <f>IF($A93="","",INDEX(Data!$2:$9996,ROW(AL93)-4,MATCH(AL$5,Data!$2:$2,0)))</f>
        <v/>
      </c>
      <c r="AM93" s="49" t="str">
        <f>IF($A93="","",INDEX(Data!$2:$9996,ROW(AM93)-4,MATCH(AM$5,Data!$2:$2,0)))</f>
        <v/>
      </c>
      <c r="AN93" s="49" t="str">
        <f>IF($A93="","",INDEX(Data!$2:$9996,ROW(AN93)-4,MATCH(AN$5,Data!$2:$2,0)))</f>
        <v/>
      </c>
      <c r="AO93" s="53"/>
      <c r="AP93" s="49" t="str">
        <f>IF($A93="","",INDEX(Data!$2:$9996,ROW(AP93)-4,MATCH(AP$5,Data!$2:$2,0)))</f>
        <v/>
      </c>
      <c r="AQ93" s="49" t="str">
        <f>IF($A93="","",INDEX(Data!$2:$9996,ROW(AQ93)-4,MATCH(AQ$5,Data!$2:$2,0)))</f>
        <v/>
      </c>
      <c r="AR93" s="49" t="str">
        <f>IF($A93="","",INDEX(Data!$2:$9996,ROW(AR93)-4,MATCH(AR$5,Data!$2:$2,0)))</f>
        <v/>
      </c>
      <c r="AS93" s="49" t="str">
        <f>IF($A93="","",INDEX(Data!$2:$9996,ROW(AS93)-4,MATCH(AS$5,Data!$2:$2,0)))</f>
        <v/>
      </c>
      <c r="AT93" s="49" t="str">
        <f>IF($A93="","",INDEX(Data!$2:$9996,ROW(AT93)-4,MATCH(AT$5,Data!$2:$2,0)))</f>
        <v/>
      </c>
      <c r="AU93" s="53"/>
      <c r="AV93" s="49" t="str">
        <f>IF($A93="","",INDEX(Data!$2:$9996,ROW(AV93)-4,MATCH(AV$5,Data!$2:$2,0)))</f>
        <v/>
      </c>
      <c r="AW93" s="49" t="str">
        <f>IF($A93="","",INDEX(Data!$2:$9996,ROW(AW93)-4,MATCH(AW$5,Data!$2:$2,0)))</f>
        <v/>
      </c>
      <c r="AX93" s="49" t="str">
        <f>IF($A93="","",INDEX(Data!$2:$9996,ROW(AX93)-4,MATCH(AX$5,Data!$2:$2,0)))</f>
        <v/>
      </c>
      <c r="AY93" s="49" t="str">
        <f>IF($A93="","",INDEX(Data!$2:$9996,ROW(AY93)-4,MATCH(AY$5,Data!$2:$2,0)))</f>
        <v/>
      </c>
      <c r="AZ93" s="76" t="str">
        <f>IF($A93="","",INDEX(Data!$2:$9996,ROW(AZ93)-4,MATCH(AZ$5,Data!$2:$2,0)))</f>
        <v/>
      </c>
    </row>
    <row r="94" spans="1:52" s="15" customFormat="1" x14ac:dyDescent="0.25">
      <c r="A94" s="24" t="s">
        <v>206</v>
      </c>
      <c r="B94" s="50" t="str">
        <f>IF($A94="","",INDEX(Data!$2:$9996,ROW(B94)-4,MATCH(B$5,Data!$2:$2,0)))</f>
        <v/>
      </c>
      <c r="C94" s="51" t="str">
        <f>IF($A94="","",INDEX(Data!$2:$9996,ROW(C94)-4,MATCH(C$5,Data!$2:$2,0)))</f>
        <v/>
      </c>
      <c r="D94" s="52" t="str">
        <f>IF($A94="","",INDEX(Data!$2:$9996,ROW(D94)-4,MATCH(D$5,Data!$2:$2,0)))</f>
        <v/>
      </c>
      <c r="E94" s="52" t="str">
        <f>IF($A94="","",INDEX(Data!$2:$9996,ROW(E94)-4,MATCH(E$5,Data!$2:$2,0)))</f>
        <v/>
      </c>
      <c r="F94" s="53"/>
      <c r="G94" s="61" t="str">
        <f>IF($A94="","",INDEX(Data!$2:$9996,ROW(G94)-4,MATCH(G$5,Data!$2:$2,0)))</f>
        <v/>
      </c>
      <c r="H94" s="52" t="str">
        <f t="shared" si="11"/>
        <v/>
      </c>
      <c r="I94" s="61" t="str">
        <f>IF($A94="","",INDEX(Data!$2:$9996,ROW(I94)-4,MATCH(I$5,Data!$2:$2,0)))</f>
        <v/>
      </c>
      <c r="J94" s="52" t="str">
        <f t="shared" si="7"/>
        <v/>
      </c>
      <c r="K94" s="61" t="str">
        <f>IF($A94="","",INDEX(Data!$2:$9996,ROW(K94)-4,MATCH(K$5,Data!$2:$2,0)))</f>
        <v/>
      </c>
      <c r="L94" s="52" t="str">
        <f t="shared" si="8"/>
        <v/>
      </c>
      <c r="M94" s="52" t="str">
        <f>IF($A94="","",INDEX(Data!$2:$9996,ROW(M94)-4,MATCH(M$5,Data!$2:$2,0)))</f>
        <v/>
      </c>
      <c r="N94" s="52" t="str">
        <f t="shared" si="9"/>
        <v/>
      </c>
      <c r="O94" s="53"/>
      <c r="P94" s="61" t="str">
        <f>IF($A94="","",INDEX(Data!$2:$9996,ROW(P94)-4,MATCH(P$5,Data!$2:$2,0)))</f>
        <v/>
      </c>
      <c r="Q94" s="52" t="str">
        <f>IF($A94="","",INDEX(Data!$2:$9996,ROW(Q94)-4,MATCH(Q$5,Data!$2:$2,0)))</f>
        <v/>
      </c>
      <c r="R94" s="52" t="str">
        <f>IF($A94="","",INDEX(Data!$2:$9996,ROW(R94)-4,MATCH(R$5,Data!$2:$2,0)))</f>
        <v/>
      </c>
      <c r="S94" s="52" t="str">
        <f>IF($A94="","",INDEX(Data!$2:$9996,ROW(S94)-4,MATCH(S$5,Data!$2:$2,0)))</f>
        <v/>
      </c>
      <c r="T94" s="52" t="str">
        <f t="shared" si="10"/>
        <v/>
      </c>
      <c r="U94" s="52" t="str">
        <f>IF($A94="","",INDEX(Data!$2:$9996,ROW(U94)-4,MATCH(U$5,Data!$2:$2,0)))</f>
        <v/>
      </c>
      <c r="V94" s="52" t="str">
        <f>IF($A94="","",INDEX(Data!$2:$9996,ROW(V94)-4,MATCH(V$5,Data!$2:$2,0)))</f>
        <v/>
      </c>
      <c r="W94" s="53"/>
      <c r="X94" s="59" t="str">
        <f>IF($A94="","",INDEX(Data!$2:$9996,ROW(X94)-4,MATCH(X$5,Data!$2:$2,0)))</f>
        <v/>
      </c>
      <c r="Y94" s="54" t="str">
        <f>IF($A94="","",INDEX(Data!$2:$9996,ROW(Y94)-4,MATCH(Y$5,Data!$2:$2,0)))</f>
        <v/>
      </c>
      <c r="Z94" s="54" t="str">
        <f>IF($A94="","",INDEX(Data!$2:$9996,ROW(Z94)-4,MATCH(Z$5,Data!$2:$2,0)))</f>
        <v/>
      </c>
      <c r="AA94" s="54" t="str">
        <f>IF($A94="","",INDEX(Data!$2:$9996,ROW(AA94)-4,MATCH(AA$5,Data!$2:$2,0)))</f>
        <v/>
      </c>
      <c r="AB94" s="53"/>
      <c r="AC94" s="51" t="str">
        <f>IF($A94="","",INDEX(Data!$2:$9996,ROW(AC94)-4,MATCH(AC$5,Data!$2:$2,0)))</f>
        <v/>
      </c>
      <c r="AD94" s="52" t="str">
        <f>IF($A94="","",INDEX(Data!$2:$9996,ROW(AD94)-4,MATCH(AD$5,Data!$2:$2,0)))</f>
        <v/>
      </c>
      <c r="AE94" s="52" t="str">
        <f>IF($A94="","",INDEX(Data!$2:$9996,ROW(AE94)-4,MATCH(AE$5,Data!$2:$2,0)))</f>
        <v/>
      </c>
      <c r="AF94" s="52" t="str">
        <f>IF($A94="","",INDEX(Data!$2:$9996,ROW(AF94)-4,MATCH(AF$5,Data!$2:$2,0)))</f>
        <v/>
      </c>
      <c r="AG94" s="52" t="str">
        <f>IF($A94="","",INDEX(Data!$2:$9996,ROW(AG94)-4,MATCH(AG$5,Data!$2:$2,0)))</f>
        <v/>
      </c>
      <c r="AH94" s="52" t="str">
        <f>IF($A94="","",INDEX(Data!$2:$9996,ROW(AH94)-4,MATCH(AH$5,Data!$2:$2,0)))</f>
        <v/>
      </c>
      <c r="AI94" s="52" t="str">
        <f>IF($A94="","",INDEX(Data!$2:$9996,ROW(AI94)-4,MATCH(AI$5,Data!$2:$2,0)))</f>
        <v/>
      </c>
      <c r="AJ94" s="52" t="str">
        <f>IF($A94="","",INDEX(Data!$2:$9996,ROW(AJ94)-4,MATCH(AJ$5,Data!$2:$2,0)))</f>
        <v/>
      </c>
      <c r="AK94" s="52" t="str">
        <f>IF($A94="","",INDEX(Data!$2:$9996,ROW(AK94)-4,MATCH(AK$5,Data!$2:$2,0)))</f>
        <v/>
      </c>
      <c r="AL94" s="52" t="str">
        <f>IF($A94="","",INDEX(Data!$2:$9996,ROW(AL94)-4,MATCH(AL$5,Data!$2:$2,0)))</f>
        <v/>
      </c>
      <c r="AM94" s="52" t="str">
        <f>IF($A94="","",INDEX(Data!$2:$9996,ROW(AM94)-4,MATCH(AM$5,Data!$2:$2,0)))</f>
        <v/>
      </c>
      <c r="AN94" s="52" t="str">
        <f>IF($A94="","",INDEX(Data!$2:$9996,ROW(AN94)-4,MATCH(AN$5,Data!$2:$2,0)))</f>
        <v/>
      </c>
      <c r="AO94" s="53"/>
      <c r="AP94" s="52" t="str">
        <f>IF($A94="","",INDEX(Data!$2:$9996,ROW(AP94)-4,MATCH(AP$5,Data!$2:$2,0)))</f>
        <v/>
      </c>
      <c r="AQ94" s="52" t="str">
        <f>IF($A94="","",INDEX(Data!$2:$9996,ROW(AQ94)-4,MATCH(AQ$5,Data!$2:$2,0)))</f>
        <v/>
      </c>
      <c r="AR94" s="52" t="str">
        <f>IF($A94="","",INDEX(Data!$2:$9996,ROW(AR94)-4,MATCH(AR$5,Data!$2:$2,0)))</f>
        <v/>
      </c>
      <c r="AS94" s="52" t="str">
        <f>IF($A94="","",INDEX(Data!$2:$9996,ROW(AS94)-4,MATCH(AS$5,Data!$2:$2,0)))</f>
        <v/>
      </c>
      <c r="AT94" s="52" t="str">
        <f>IF($A94="","",INDEX(Data!$2:$9996,ROW(AT94)-4,MATCH(AT$5,Data!$2:$2,0)))</f>
        <v/>
      </c>
      <c r="AU94" s="53"/>
      <c r="AV94" s="52" t="str">
        <f>IF($A94="","",INDEX(Data!$2:$9996,ROW(AV94)-4,MATCH(AV$5,Data!$2:$2,0)))</f>
        <v/>
      </c>
      <c r="AW94" s="52" t="str">
        <f>IF($A94="","",INDEX(Data!$2:$9996,ROW(AW94)-4,MATCH(AW$5,Data!$2:$2,0)))</f>
        <v/>
      </c>
      <c r="AX94" s="52" t="str">
        <f>IF($A94="","",INDEX(Data!$2:$9996,ROW(AX94)-4,MATCH(AX$5,Data!$2:$2,0)))</f>
        <v/>
      </c>
      <c r="AY94" s="52" t="str">
        <f>IF($A94="","",INDEX(Data!$2:$9996,ROW(AY94)-4,MATCH(AY$5,Data!$2:$2,0)))</f>
        <v/>
      </c>
      <c r="AZ94" s="75" t="str">
        <f>IF($A94="","",INDEX(Data!$2:$9996,ROW(AZ94)-4,MATCH(AZ$5,Data!$2:$2,0)))</f>
        <v/>
      </c>
    </row>
    <row r="95" spans="1:52" x14ac:dyDescent="0.25">
      <c r="A95" s="23" t="s">
        <v>206</v>
      </c>
      <c r="B95" s="47" t="str">
        <f>IF($A95="","",INDEX(Data!$2:$9996,ROW(B95)-4,MATCH(B$5,Data!$2:$2,0)))</f>
        <v/>
      </c>
      <c r="C95" s="48" t="str">
        <f>IF($A95="","",INDEX(Data!$2:$9996,ROW(C95)-4,MATCH(C$5,Data!$2:$2,0)))</f>
        <v/>
      </c>
      <c r="D95" s="49" t="str">
        <f>IF($A95="","",INDEX(Data!$2:$9996,ROW(D95)-4,MATCH(D$5,Data!$2:$2,0)))</f>
        <v/>
      </c>
      <c r="E95" s="49" t="str">
        <f>IF($A95="","",INDEX(Data!$2:$9996,ROW(E95)-4,MATCH(E$5,Data!$2:$2,0)))</f>
        <v/>
      </c>
      <c r="F95" s="53"/>
      <c r="G95" s="62" t="str">
        <f>IF($A95="","",INDEX(Data!$2:$9996,ROW(G95)-4,MATCH(G$5,Data!$2:$2,0)))</f>
        <v/>
      </c>
      <c r="H95" s="49" t="str">
        <f t="shared" si="11"/>
        <v/>
      </c>
      <c r="I95" s="62" t="str">
        <f>IF($A95="","",INDEX(Data!$2:$9996,ROW(I95)-4,MATCH(I$5,Data!$2:$2,0)))</f>
        <v/>
      </c>
      <c r="J95" s="49" t="str">
        <f t="shared" si="7"/>
        <v/>
      </c>
      <c r="K95" s="62" t="str">
        <f>IF($A95="","",INDEX(Data!$2:$9996,ROW(K95)-4,MATCH(K$5,Data!$2:$2,0)))</f>
        <v/>
      </c>
      <c r="L95" s="49" t="str">
        <f t="shared" si="8"/>
        <v/>
      </c>
      <c r="M95" s="49" t="str">
        <f>IF($A95="","",INDEX(Data!$2:$9996,ROW(M95)-4,MATCH(M$5,Data!$2:$2,0)))</f>
        <v/>
      </c>
      <c r="N95" s="49" t="str">
        <f t="shared" si="9"/>
        <v/>
      </c>
      <c r="O95" s="53"/>
      <c r="P95" s="62" t="str">
        <f>IF($A95="","",INDEX(Data!$2:$9996,ROW(P95)-4,MATCH(P$5,Data!$2:$2,0)))</f>
        <v/>
      </c>
      <c r="Q95" s="49" t="str">
        <f>IF($A95="","",INDEX(Data!$2:$9996,ROW(Q95)-4,MATCH(Q$5,Data!$2:$2,0)))</f>
        <v/>
      </c>
      <c r="R95" s="49" t="str">
        <f>IF($A95="","",INDEX(Data!$2:$9996,ROW(R95)-4,MATCH(R$5,Data!$2:$2,0)))</f>
        <v/>
      </c>
      <c r="S95" s="49" t="str">
        <f>IF($A95="","",INDEX(Data!$2:$9996,ROW(S95)-4,MATCH(S$5,Data!$2:$2,0)))</f>
        <v/>
      </c>
      <c r="T95" s="49" t="str">
        <f t="shared" si="10"/>
        <v/>
      </c>
      <c r="U95" s="49" t="str">
        <f>IF($A95="","",INDEX(Data!$2:$9996,ROW(U95)-4,MATCH(U$5,Data!$2:$2,0)))</f>
        <v/>
      </c>
      <c r="V95" s="49" t="str">
        <f>IF($A95="","",INDEX(Data!$2:$9996,ROW(V95)-4,MATCH(V$5,Data!$2:$2,0)))</f>
        <v/>
      </c>
      <c r="W95" s="53"/>
      <c r="X95" s="55" t="str">
        <f>IF($A95="","",INDEX(Data!$2:$9996,ROW(X95)-4,MATCH(X$5,Data!$2:$2,0)))</f>
        <v/>
      </c>
      <c r="Y95" s="56" t="str">
        <f>IF($A95="","",INDEX(Data!$2:$9996,ROW(Y95)-4,MATCH(Y$5,Data!$2:$2,0)))</f>
        <v/>
      </c>
      <c r="Z95" s="56" t="str">
        <f>IF($A95="","",INDEX(Data!$2:$9996,ROW(Z95)-4,MATCH(Z$5,Data!$2:$2,0)))</f>
        <v/>
      </c>
      <c r="AA95" s="56" t="str">
        <f>IF($A95="","",INDEX(Data!$2:$9996,ROW(AA95)-4,MATCH(AA$5,Data!$2:$2,0)))</f>
        <v/>
      </c>
      <c r="AB95" s="53"/>
      <c r="AC95" s="49" t="str">
        <f>IF($A95="","",INDEX(Data!$2:$9996,ROW(AC95)-4,MATCH(AC$5,Data!$2:$2,0)))</f>
        <v/>
      </c>
      <c r="AD95" s="49" t="str">
        <f>IF($A95="","",INDEX(Data!$2:$9996,ROW(AD95)-4,MATCH(AD$5,Data!$2:$2,0)))</f>
        <v/>
      </c>
      <c r="AE95" s="49" t="str">
        <f>IF($A95="","",INDEX(Data!$2:$9996,ROW(AE95)-4,MATCH(AE$5,Data!$2:$2,0)))</f>
        <v/>
      </c>
      <c r="AF95" s="49" t="str">
        <f>IF($A95="","",INDEX(Data!$2:$9996,ROW(AF95)-4,MATCH(AF$5,Data!$2:$2,0)))</f>
        <v/>
      </c>
      <c r="AG95" s="49" t="str">
        <f>IF($A95="","",INDEX(Data!$2:$9996,ROW(AG95)-4,MATCH(AG$5,Data!$2:$2,0)))</f>
        <v/>
      </c>
      <c r="AH95" s="49" t="str">
        <f>IF($A95="","",INDEX(Data!$2:$9996,ROW(AH95)-4,MATCH(AH$5,Data!$2:$2,0)))</f>
        <v/>
      </c>
      <c r="AI95" s="49" t="str">
        <f>IF($A95="","",INDEX(Data!$2:$9996,ROW(AI95)-4,MATCH(AI$5,Data!$2:$2,0)))</f>
        <v/>
      </c>
      <c r="AJ95" s="49" t="str">
        <f>IF($A95="","",INDEX(Data!$2:$9996,ROW(AJ95)-4,MATCH(AJ$5,Data!$2:$2,0)))</f>
        <v/>
      </c>
      <c r="AK95" s="49" t="str">
        <f>IF($A95="","",INDEX(Data!$2:$9996,ROW(AK95)-4,MATCH(AK$5,Data!$2:$2,0)))</f>
        <v/>
      </c>
      <c r="AL95" s="49" t="str">
        <f>IF($A95="","",INDEX(Data!$2:$9996,ROW(AL95)-4,MATCH(AL$5,Data!$2:$2,0)))</f>
        <v/>
      </c>
      <c r="AM95" s="49" t="str">
        <f>IF($A95="","",INDEX(Data!$2:$9996,ROW(AM95)-4,MATCH(AM$5,Data!$2:$2,0)))</f>
        <v/>
      </c>
      <c r="AN95" s="49" t="str">
        <f>IF($A95="","",INDEX(Data!$2:$9996,ROW(AN95)-4,MATCH(AN$5,Data!$2:$2,0)))</f>
        <v/>
      </c>
      <c r="AO95" s="53"/>
      <c r="AP95" s="49" t="str">
        <f>IF($A95="","",INDEX(Data!$2:$9996,ROW(AP95)-4,MATCH(AP$5,Data!$2:$2,0)))</f>
        <v/>
      </c>
      <c r="AQ95" s="49" t="str">
        <f>IF($A95="","",INDEX(Data!$2:$9996,ROW(AQ95)-4,MATCH(AQ$5,Data!$2:$2,0)))</f>
        <v/>
      </c>
      <c r="AR95" s="49" t="str">
        <f>IF($A95="","",INDEX(Data!$2:$9996,ROW(AR95)-4,MATCH(AR$5,Data!$2:$2,0)))</f>
        <v/>
      </c>
      <c r="AS95" s="49" t="str">
        <f>IF($A95="","",INDEX(Data!$2:$9996,ROW(AS95)-4,MATCH(AS$5,Data!$2:$2,0)))</f>
        <v/>
      </c>
      <c r="AT95" s="49" t="str">
        <f>IF($A95="","",INDEX(Data!$2:$9996,ROW(AT95)-4,MATCH(AT$5,Data!$2:$2,0)))</f>
        <v/>
      </c>
      <c r="AU95" s="53"/>
      <c r="AV95" s="49" t="str">
        <f>IF($A95="","",INDEX(Data!$2:$9996,ROW(AV95)-4,MATCH(AV$5,Data!$2:$2,0)))</f>
        <v/>
      </c>
      <c r="AW95" s="49" t="str">
        <f>IF($A95="","",INDEX(Data!$2:$9996,ROW(AW95)-4,MATCH(AW$5,Data!$2:$2,0)))</f>
        <v/>
      </c>
      <c r="AX95" s="49" t="str">
        <f>IF($A95="","",INDEX(Data!$2:$9996,ROW(AX95)-4,MATCH(AX$5,Data!$2:$2,0)))</f>
        <v/>
      </c>
      <c r="AY95" s="49" t="str">
        <f>IF($A95="","",INDEX(Data!$2:$9996,ROW(AY95)-4,MATCH(AY$5,Data!$2:$2,0)))</f>
        <v/>
      </c>
      <c r="AZ95" s="76" t="str">
        <f>IF($A95="","",INDEX(Data!$2:$9996,ROW(AZ95)-4,MATCH(AZ$5,Data!$2:$2,0)))</f>
        <v/>
      </c>
    </row>
    <row r="96" spans="1:52" s="15" customFormat="1" x14ac:dyDescent="0.25">
      <c r="A96" s="24" t="s">
        <v>206</v>
      </c>
      <c r="B96" s="50" t="str">
        <f>IF($A96="","",INDEX(Data!$2:$9996,ROW(B96)-4,MATCH(B$5,Data!$2:$2,0)))</f>
        <v/>
      </c>
      <c r="C96" s="51" t="str">
        <f>IF($A96="","",INDEX(Data!$2:$9996,ROW(C96)-4,MATCH(C$5,Data!$2:$2,0)))</f>
        <v/>
      </c>
      <c r="D96" s="52" t="str">
        <f>IF($A96="","",INDEX(Data!$2:$9996,ROW(D96)-4,MATCH(D$5,Data!$2:$2,0)))</f>
        <v/>
      </c>
      <c r="E96" s="52" t="str">
        <f>IF($A96="","",INDEX(Data!$2:$9996,ROW(E96)-4,MATCH(E$5,Data!$2:$2,0)))</f>
        <v/>
      </c>
      <c r="F96" s="53"/>
      <c r="G96" s="61" t="str">
        <f>IF($A96="","",INDEX(Data!$2:$9996,ROW(G96)-4,MATCH(G$5,Data!$2:$2,0)))</f>
        <v/>
      </c>
      <c r="H96" s="52" t="str">
        <f t="shared" si="11"/>
        <v/>
      </c>
      <c r="I96" s="61" t="str">
        <f>IF($A96="","",INDEX(Data!$2:$9996,ROW(I96)-4,MATCH(I$5,Data!$2:$2,0)))</f>
        <v/>
      </c>
      <c r="J96" s="52" t="str">
        <f t="shared" si="7"/>
        <v/>
      </c>
      <c r="K96" s="61" t="str">
        <f>IF($A96="","",INDEX(Data!$2:$9996,ROW(K96)-4,MATCH(K$5,Data!$2:$2,0)))</f>
        <v/>
      </c>
      <c r="L96" s="52" t="str">
        <f t="shared" si="8"/>
        <v/>
      </c>
      <c r="M96" s="52" t="str">
        <f>IF($A96="","",INDEX(Data!$2:$9996,ROW(M96)-4,MATCH(M$5,Data!$2:$2,0)))</f>
        <v/>
      </c>
      <c r="N96" s="52" t="str">
        <f t="shared" si="9"/>
        <v/>
      </c>
      <c r="O96" s="53"/>
      <c r="P96" s="61" t="str">
        <f>IF($A96="","",INDEX(Data!$2:$9996,ROW(P96)-4,MATCH(P$5,Data!$2:$2,0)))</f>
        <v/>
      </c>
      <c r="Q96" s="52" t="str">
        <f>IF($A96="","",INDEX(Data!$2:$9996,ROW(Q96)-4,MATCH(Q$5,Data!$2:$2,0)))</f>
        <v/>
      </c>
      <c r="R96" s="52" t="str">
        <f>IF($A96="","",INDEX(Data!$2:$9996,ROW(R96)-4,MATCH(R$5,Data!$2:$2,0)))</f>
        <v/>
      </c>
      <c r="S96" s="52" t="str">
        <f>IF($A96="","",INDEX(Data!$2:$9996,ROW(S96)-4,MATCH(S$5,Data!$2:$2,0)))</f>
        <v/>
      </c>
      <c r="T96" s="52" t="str">
        <f t="shared" si="10"/>
        <v/>
      </c>
      <c r="U96" s="52" t="str">
        <f>IF($A96="","",INDEX(Data!$2:$9996,ROW(U96)-4,MATCH(U$5,Data!$2:$2,0)))</f>
        <v/>
      </c>
      <c r="V96" s="52" t="str">
        <f>IF($A96="","",INDEX(Data!$2:$9996,ROW(V96)-4,MATCH(V$5,Data!$2:$2,0)))</f>
        <v/>
      </c>
      <c r="W96" s="53"/>
      <c r="X96" s="59" t="str">
        <f>IF($A96="","",INDEX(Data!$2:$9996,ROW(X96)-4,MATCH(X$5,Data!$2:$2,0)))</f>
        <v/>
      </c>
      <c r="Y96" s="54" t="str">
        <f>IF($A96="","",INDEX(Data!$2:$9996,ROW(Y96)-4,MATCH(Y$5,Data!$2:$2,0)))</f>
        <v/>
      </c>
      <c r="Z96" s="54" t="str">
        <f>IF($A96="","",INDEX(Data!$2:$9996,ROW(Z96)-4,MATCH(Z$5,Data!$2:$2,0)))</f>
        <v/>
      </c>
      <c r="AA96" s="54" t="str">
        <f>IF($A96="","",INDEX(Data!$2:$9996,ROW(AA96)-4,MATCH(AA$5,Data!$2:$2,0)))</f>
        <v/>
      </c>
      <c r="AB96" s="53"/>
      <c r="AC96" s="51" t="str">
        <f>IF($A96="","",INDEX(Data!$2:$9996,ROW(AC96)-4,MATCH(AC$5,Data!$2:$2,0)))</f>
        <v/>
      </c>
      <c r="AD96" s="52" t="str">
        <f>IF($A96="","",INDEX(Data!$2:$9996,ROW(AD96)-4,MATCH(AD$5,Data!$2:$2,0)))</f>
        <v/>
      </c>
      <c r="AE96" s="52" t="str">
        <f>IF($A96="","",INDEX(Data!$2:$9996,ROW(AE96)-4,MATCH(AE$5,Data!$2:$2,0)))</f>
        <v/>
      </c>
      <c r="AF96" s="52" t="str">
        <f>IF($A96="","",INDEX(Data!$2:$9996,ROW(AF96)-4,MATCH(AF$5,Data!$2:$2,0)))</f>
        <v/>
      </c>
      <c r="AG96" s="52" t="str">
        <f>IF($A96="","",INDEX(Data!$2:$9996,ROW(AG96)-4,MATCH(AG$5,Data!$2:$2,0)))</f>
        <v/>
      </c>
      <c r="AH96" s="52" t="str">
        <f>IF($A96="","",INDEX(Data!$2:$9996,ROW(AH96)-4,MATCH(AH$5,Data!$2:$2,0)))</f>
        <v/>
      </c>
      <c r="AI96" s="52" t="str">
        <f>IF($A96="","",INDEX(Data!$2:$9996,ROW(AI96)-4,MATCH(AI$5,Data!$2:$2,0)))</f>
        <v/>
      </c>
      <c r="AJ96" s="52" t="str">
        <f>IF($A96="","",INDEX(Data!$2:$9996,ROW(AJ96)-4,MATCH(AJ$5,Data!$2:$2,0)))</f>
        <v/>
      </c>
      <c r="AK96" s="52" t="str">
        <f>IF($A96="","",INDEX(Data!$2:$9996,ROW(AK96)-4,MATCH(AK$5,Data!$2:$2,0)))</f>
        <v/>
      </c>
      <c r="AL96" s="52" t="str">
        <f>IF($A96="","",INDEX(Data!$2:$9996,ROW(AL96)-4,MATCH(AL$5,Data!$2:$2,0)))</f>
        <v/>
      </c>
      <c r="AM96" s="52" t="str">
        <f>IF($A96="","",INDEX(Data!$2:$9996,ROW(AM96)-4,MATCH(AM$5,Data!$2:$2,0)))</f>
        <v/>
      </c>
      <c r="AN96" s="52" t="str">
        <f>IF($A96="","",INDEX(Data!$2:$9996,ROW(AN96)-4,MATCH(AN$5,Data!$2:$2,0)))</f>
        <v/>
      </c>
      <c r="AO96" s="53"/>
      <c r="AP96" s="52" t="str">
        <f>IF($A96="","",INDEX(Data!$2:$9996,ROW(AP96)-4,MATCH(AP$5,Data!$2:$2,0)))</f>
        <v/>
      </c>
      <c r="AQ96" s="52" t="str">
        <f>IF($A96="","",INDEX(Data!$2:$9996,ROW(AQ96)-4,MATCH(AQ$5,Data!$2:$2,0)))</f>
        <v/>
      </c>
      <c r="AR96" s="52" t="str">
        <f>IF($A96="","",INDEX(Data!$2:$9996,ROW(AR96)-4,MATCH(AR$5,Data!$2:$2,0)))</f>
        <v/>
      </c>
      <c r="AS96" s="52" t="str">
        <f>IF($A96="","",INDEX(Data!$2:$9996,ROW(AS96)-4,MATCH(AS$5,Data!$2:$2,0)))</f>
        <v/>
      </c>
      <c r="AT96" s="52" t="str">
        <f>IF($A96="","",INDEX(Data!$2:$9996,ROW(AT96)-4,MATCH(AT$5,Data!$2:$2,0)))</f>
        <v/>
      </c>
      <c r="AU96" s="53"/>
      <c r="AV96" s="52" t="str">
        <f>IF($A96="","",INDEX(Data!$2:$9996,ROW(AV96)-4,MATCH(AV$5,Data!$2:$2,0)))</f>
        <v/>
      </c>
      <c r="AW96" s="52" t="str">
        <f>IF($A96="","",INDEX(Data!$2:$9996,ROW(AW96)-4,MATCH(AW$5,Data!$2:$2,0)))</f>
        <v/>
      </c>
      <c r="AX96" s="52" t="str">
        <f>IF($A96="","",INDEX(Data!$2:$9996,ROW(AX96)-4,MATCH(AX$5,Data!$2:$2,0)))</f>
        <v/>
      </c>
      <c r="AY96" s="52" t="str">
        <f>IF($A96="","",INDEX(Data!$2:$9996,ROW(AY96)-4,MATCH(AY$5,Data!$2:$2,0)))</f>
        <v/>
      </c>
      <c r="AZ96" s="75" t="str">
        <f>IF($A96="","",INDEX(Data!$2:$9996,ROW(AZ96)-4,MATCH(AZ$5,Data!$2:$2,0)))</f>
        <v/>
      </c>
    </row>
    <row r="97" spans="1:52" x14ac:dyDescent="0.25">
      <c r="A97" s="23" t="s">
        <v>206</v>
      </c>
      <c r="B97" s="47" t="str">
        <f>IF($A97="","",INDEX(Data!$2:$9996,ROW(B97)-4,MATCH(B$5,Data!$2:$2,0)))</f>
        <v/>
      </c>
      <c r="C97" s="48" t="str">
        <f>IF($A97="","",INDEX(Data!$2:$9996,ROW(C97)-4,MATCH(C$5,Data!$2:$2,0)))</f>
        <v/>
      </c>
      <c r="D97" s="49" t="str">
        <f>IF($A97="","",INDEX(Data!$2:$9996,ROW(D97)-4,MATCH(D$5,Data!$2:$2,0)))</f>
        <v/>
      </c>
      <c r="E97" s="49" t="str">
        <f>IF($A97="","",INDEX(Data!$2:$9996,ROW(E97)-4,MATCH(E$5,Data!$2:$2,0)))</f>
        <v/>
      </c>
      <c r="F97" s="53"/>
      <c r="G97" s="62" t="str">
        <f>IF($A97="","",INDEX(Data!$2:$9996,ROW(G97)-4,MATCH(G$5,Data!$2:$2,0)))</f>
        <v/>
      </c>
      <c r="H97" s="49" t="str">
        <f t="shared" si="11"/>
        <v/>
      </c>
      <c r="I97" s="62" t="str">
        <f>IF($A97="","",INDEX(Data!$2:$9996,ROW(I97)-4,MATCH(I$5,Data!$2:$2,0)))</f>
        <v/>
      </c>
      <c r="J97" s="49" t="str">
        <f t="shared" si="7"/>
        <v/>
      </c>
      <c r="K97" s="62" t="str">
        <f>IF($A97="","",INDEX(Data!$2:$9996,ROW(K97)-4,MATCH(K$5,Data!$2:$2,0)))</f>
        <v/>
      </c>
      <c r="L97" s="49" t="str">
        <f t="shared" si="8"/>
        <v/>
      </c>
      <c r="M97" s="49" t="str">
        <f>IF($A97="","",INDEX(Data!$2:$9996,ROW(M97)-4,MATCH(M$5,Data!$2:$2,0)))</f>
        <v/>
      </c>
      <c r="N97" s="49" t="str">
        <f t="shared" si="9"/>
        <v/>
      </c>
      <c r="O97" s="53"/>
      <c r="P97" s="62" t="str">
        <f>IF($A97="","",INDEX(Data!$2:$9996,ROW(P97)-4,MATCH(P$5,Data!$2:$2,0)))</f>
        <v/>
      </c>
      <c r="Q97" s="49" t="str">
        <f>IF($A97="","",INDEX(Data!$2:$9996,ROW(Q97)-4,MATCH(Q$5,Data!$2:$2,0)))</f>
        <v/>
      </c>
      <c r="R97" s="49" t="str">
        <f>IF($A97="","",INDEX(Data!$2:$9996,ROW(R97)-4,MATCH(R$5,Data!$2:$2,0)))</f>
        <v/>
      </c>
      <c r="S97" s="49" t="str">
        <f>IF($A97="","",INDEX(Data!$2:$9996,ROW(S97)-4,MATCH(S$5,Data!$2:$2,0)))</f>
        <v/>
      </c>
      <c r="T97" s="49" t="str">
        <f t="shared" si="10"/>
        <v/>
      </c>
      <c r="U97" s="49" t="str">
        <f>IF($A97="","",INDEX(Data!$2:$9996,ROW(U97)-4,MATCH(U$5,Data!$2:$2,0)))</f>
        <v/>
      </c>
      <c r="V97" s="49" t="str">
        <f>IF($A97="","",INDEX(Data!$2:$9996,ROW(V97)-4,MATCH(V$5,Data!$2:$2,0)))</f>
        <v/>
      </c>
      <c r="W97" s="53"/>
      <c r="X97" s="55" t="str">
        <f>IF($A97="","",INDEX(Data!$2:$9996,ROW(X97)-4,MATCH(X$5,Data!$2:$2,0)))</f>
        <v/>
      </c>
      <c r="Y97" s="56" t="str">
        <f>IF($A97="","",INDEX(Data!$2:$9996,ROW(Y97)-4,MATCH(Y$5,Data!$2:$2,0)))</f>
        <v/>
      </c>
      <c r="Z97" s="56" t="str">
        <f>IF($A97="","",INDEX(Data!$2:$9996,ROW(Z97)-4,MATCH(Z$5,Data!$2:$2,0)))</f>
        <v/>
      </c>
      <c r="AA97" s="56" t="str">
        <f>IF($A97="","",INDEX(Data!$2:$9996,ROW(AA97)-4,MATCH(AA$5,Data!$2:$2,0)))</f>
        <v/>
      </c>
      <c r="AB97" s="53"/>
      <c r="AC97" s="49" t="str">
        <f>IF($A97="","",INDEX(Data!$2:$9996,ROW(AC97)-4,MATCH(AC$5,Data!$2:$2,0)))</f>
        <v/>
      </c>
      <c r="AD97" s="49" t="str">
        <f>IF($A97="","",INDEX(Data!$2:$9996,ROW(AD97)-4,MATCH(AD$5,Data!$2:$2,0)))</f>
        <v/>
      </c>
      <c r="AE97" s="49" t="str">
        <f>IF($A97="","",INDEX(Data!$2:$9996,ROW(AE97)-4,MATCH(AE$5,Data!$2:$2,0)))</f>
        <v/>
      </c>
      <c r="AF97" s="49" t="str">
        <f>IF($A97="","",INDEX(Data!$2:$9996,ROW(AF97)-4,MATCH(AF$5,Data!$2:$2,0)))</f>
        <v/>
      </c>
      <c r="AG97" s="49" t="str">
        <f>IF($A97="","",INDEX(Data!$2:$9996,ROW(AG97)-4,MATCH(AG$5,Data!$2:$2,0)))</f>
        <v/>
      </c>
      <c r="AH97" s="49" t="str">
        <f>IF($A97="","",INDEX(Data!$2:$9996,ROW(AH97)-4,MATCH(AH$5,Data!$2:$2,0)))</f>
        <v/>
      </c>
      <c r="AI97" s="49" t="str">
        <f>IF($A97="","",INDEX(Data!$2:$9996,ROW(AI97)-4,MATCH(AI$5,Data!$2:$2,0)))</f>
        <v/>
      </c>
      <c r="AJ97" s="49" t="str">
        <f>IF($A97="","",INDEX(Data!$2:$9996,ROW(AJ97)-4,MATCH(AJ$5,Data!$2:$2,0)))</f>
        <v/>
      </c>
      <c r="AK97" s="49" t="str">
        <f>IF($A97="","",INDEX(Data!$2:$9996,ROW(AK97)-4,MATCH(AK$5,Data!$2:$2,0)))</f>
        <v/>
      </c>
      <c r="AL97" s="49" t="str">
        <f>IF($A97="","",INDEX(Data!$2:$9996,ROW(AL97)-4,MATCH(AL$5,Data!$2:$2,0)))</f>
        <v/>
      </c>
      <c r="AM97" s="49" t="str">
        <f>IF($A97="","",INDEX(Data!$2:$9996,ROW(AM97)-4,MATCH(AM$5,Data!$2:$2,0)))</f>
        <v/>
      </c>
      <c r="AN97" s="49" t="str">
        <f>IF($A97="","",INDEX(Data!$2:$9996,ROW(AN97)-4,MATCH(AN$5,Data!$2:$2,0)))</f>
        <v/>
      </c>
      <c r="AO97" s="53"/>
      <c r="AP97" s="49" t="str">
        <f>IF($A97="","",INDEX(Data!$2:$9996,ROW(AP97)-4,MATCH(AP$5,Data!$2:$2,0)))</f>
        <v/>
      </c>
      <c r="AQ97" s="49" t="str">
        <f>IF($A97="","",INDEX(Data!$2:$9996,ROW(AQ97)-4,MATCH(AQ$5,Data!$2:$2,0)))</f>
        <v/>
      </c>
      <c r="AR97" s="49" t="str">
        <f>IF($A97="","",INDEX(Data!$2:$9996,ROW(AR97)-4,MATCH(AR$5,Data!$2:$2,0)))</f>
        <v/>
      </c>
      <c r="AS97" s="49" t="str">
        <f>IF($A97="","",INDEX(Data!$2:$9996,ROW(AS97)-4,MATCH(AS$5,Data!$2:$2,0)))</f>
        <v/>
      </c>
      <c r="AT97" s="49" t="str">
        <f>IF($A97="","",INDEX(Data!$2:$9996,ROW(AT97)-4,MATCH(AT$5,Data!$2:$2,0)))</f>
        <v/>
      </c>
      <c r="AU97" s="53"/>
      <c r="AV97" s="49" t="str">
        <f>IF($A97="","",INDEX(Data!$2:$9996,ROW(AV97)-4,MATCH(AV$5,Data!$2:$2,0)))</f>
        <v/>
      </c>
      <c r="AW97" s="49" t="str">
        <f>IF($A97="","",INDEX(Data!$2:$9996,ROW(AW97)-4,MATCH(AW$5,Data!$2:$2,0)))</f>
        <v/>
      </c>
      <c r="AX97" s="49" t="str">
        <f>IF($A97="","",INDEX(Data!$2:$9996,ROW(AX97)-4,MATCH(AX$5,Data!$2:$2,0)))</f>
        <v/>
      </c>
      <c r="AY97" s="49" t="str">
        <f>IF($A97="","",INDEX(Data!$2:$9996,ROW(AY97)-4,MATCH(AY$5,Data!$2:$2,0)))</f>
        <v/>
      </c>
      <c r="AZ97" s="76" t="str">
        <f>IF($A97="","",INDEX(Data!$2:$9996,ROW(AZ97)-4,MATCH(AZ$5,Data!$2:$2,0)))</f>
        <v/>
      </c>
    </row>
    <row r="98" spans="1:52" s="15" customFormat="1" x14ac:dyDescent="0.25">
      <c r="A98" s="24" t="s">
        <v>206</v>
      </c>
      <c r="B98" s="50" t="str">
        <f>IF($A98="","",INDEX(Data!$2:$9996,ROW(B98)-4,MATCH(B$5,Data!$2:$2,0)))</f>
        <v/>
      </c>
      <c r="C98" s="51" t="str">
        <f>IF($A98="","",INDEX(Data!$2:$9996,ROW(C98)-4,MATCH(C$5,Data!$2:$2,0)))</f>
        <v/>
      </c>
      <c r="D98" s="52" t="str">
        <f>IF($A98="","",INDEX(Data!$2:$9996,ROW(D98)-4,MATCH(D$5,Data!$2:$2,0)))</f>
        <v/>
      </c>
      <c r="E98" s="52" t="str">
        <f>IF($A98="","",INDEX(Data!$2:$9996,ROW(E98)-4,MATCH(E$5,Data!$2:$2,0)))</f>
        <v/>
      </c>
      <c r="F98" s="53"/>
      <c r="G98" s="61" t="str">
        <f>IF($A98="","",INDEX(Data!$2:$9996,ROW(G98)-4,MATCH(G$5,Data!$2:$2,0)))</f>
        <v/>
      </c>
      <c r="H98" s="52" t="str">
        <f t="shared" si="11"/>
        <v/>
      </c>
      <c r="I98" s="61" t="str">
        <f>IF($A98="","",INDEX(Data!$2:$9996,ROW(I98)-4,MATCH(I$5,Data!$2:$2,0)))</f>
        <v/>
      </c>
      <c r="J98" s="52" t="str">
        <f t="shared" si="7"/>
        <v/>
      </c>
      <c r="K98" s="61" t="str">
        <f>IF($A98="","",INDEX(Data!$2:$9996,ROW(K98)-4,MATCH(K$5,Data!$2:$2,0)))</f>
        <v/>
      </c>
      <c r="L98" s="52" t="str">
        <f t="shared" si="8"/>
        <v/>
      </c>
      <c r="M98" s="52" t="str">
        <f>IF($A98="","",INDEX(Data!$2:$9996,ROW(M98)-4,MATCH(M$5,Data!$2:$2,0)))</f>
        <v/>
      </c>
      <c r="N98" s="52" t="str">
        <f t="shared" si="9"/>
        <v/>
      </c>
      <c r="O98" s="53"/>
      <c r="P98" s="61" t="str">
        <f>IF($A98="","",INDEX(Data!$2:$9996,ROW(P98)-4,MATCH(P$5,Data!$2:$2,0)))</f>
        <v/>
      </c>
      <c r="Q98" s="52" t="str">
        <f>IF($A98="","",INDEX(Data!$2:$9996,ROW(Q98)-4,MATCH(Q$5,Data!$2:$2,0)))</f>
        <v/>
      </c>
      <c r="R98" s="52" t="str">
        <f>IF($A98="","",INDEX(Data!$2:$9996,ROW(R98)-4,MATCH(R$5,Data!$2:$2,0)))</f>
        <v/>
      </c>
      <c r="S98" s="52" t="str">
        <f>IF($A98="","",INDEX(Data!$2:$9996,ROW(S98)-4,MATCH(S$5,Data!$2:$2,0)))</f>
        <v/>
      </c>
      <c r="T98" s="52" t="str">
        <f t="shared" si="10"/>
        <v/>
      </c>
      <c r="U98" s="52" t="str">
        <f>IF($A98="","",INDEX(Data!$2:$9996,ROW(U98)-4,MATCH(U$5,Data!$2:$2,0)))</f>
        <v/>
      </c>
      <c r="V98" s="52" t="str">
        <f>IF($A98="","",INDEX(Data!$2:$9996,ROW(V98)-4,MATCH(V$5,Data!$2:$2,0)))</f>
        <v/>
      </c>
      <c r="W98" s="53"/>
      <c r="X98" s="59" t="str">
        <f>IF($A98="","",INDEX(Data!$2:$9996,ROW(X98)-4,MATCH(X$5,Data!$2:$2,0)))</f>
        <v/>
      </c>
      <c r="Y98" s="54" t="str">
        <f>IF($A98="","",INDEX(Data!$2:$9996,ROW(Y98)-4,MATCH(Y$5,Data!$2:$2,0)))</f>
        <v/>
      </c>
      <c r="Z98" s="54" t="str">
        <f>IF($A98="","",INDEX(Data!$2:$9996,ROW(Z98)-4,MATCH(Z$5,Data!$2:$2,0)))</f>
        <v/>
      </c>
      <c r="AA98" s="54" t="str">
        <f>IF($A98="","",INDEX(Data!$2:$9996,ROW(AA98)-4,MATCH(AA$5,Data!$2:$2,0)))</f>
        <v/>
      </c>
      <c r="AB98" s="53"/>
      <c r="AC98" s="51" t="str">
        <f>IF($A98="","",INDEX(Data!$2:$9996,ROW(AC98)-4,MATCH(AC$5,Data!$2:$2,0)))</f>
        <v/>
      </c>
      <c r="AD98" s="52" t="str">
        <f>IF($A98="","",INDEX(Data!$2:$9996,ROW(AD98)-4,MATCH(AD$5,Data!$2:$2,0)))</f>
        <v/>
      </c>
      <c r="AE98" s="52" t="str">
        <f>IF($A98="","",INDEX(Data!$2:$9996,ROW(AE98)-4,MATCH(AE$5,Data!$2:$2,0)))</f>
        <v/>
      </c>
      <c r="AF98" s="52" t="str">
        <f>IF($A98="","",INDEX(Data!$2:$9996,ROW(AF98)-4,MATCH(AF$5,Data!$2:$2,0)))</f>
        <v/>
      </c>
      <c r="AG98" s="52" t="str">
        <f>IF($A98="","",INDEX(Data!$2:$9996,ROW(AG98)-4,MATCH(AG$5,Data!$2:$2,0)))</f>
        <v/>
      </c>
      <c r="AH98" s="52" t="str">
        <f>IF($A98="","",INDEX(Data!$2:$9996,ROW(AH98)-4,MATCH(AH$5,Data!$2:$2,0)))</f>
        <v/>
      </c>
      <c r="AI98" s="52" t="str">
        <f>IF($A98="","",INDEX(Data!$2:$9996,ROW(AI98)-4,MATCH(AI$5,Data!$2:$2,0)))</f>
        <v/>
      </c>
      <c r="AJ98" s="52" t="str">
        <f>IF($A98="","",INDEX(Data!$2:$9996,ROW(AJ98)-4,MATCH(AJ$5,Data!$2:$2,0)))</f>
        <v/>
      </c>
      <c r="AK98" s="52" t="str">
        <f>IF($A98="","",INDEX(Data!$2:$9996,ROW(AK98)-4,MATCH(AK$5,Data!$2:$2,0)))</f>
        <v/>
      </c>
      <c r="AL98" s="52" t="str">
        <f>IF($A98="","",INDEX(Data!$2:$9996,ROW(AL98)-4,MATCH(AL$5,Data!$2:$2,0)))</f>
        <v/>
      </c>
      <c r="AM98" s="52" t="str">
        <f>IF($A98="","",INDEX(Data!$2:$9996,ROW(AM98)-4,MATCH(AM$5,Data!$2:$2,0)))</f>
        <v/>
      </c>
      <c r="AN98" s="52" t="str">
        <f>IF($A98="","",INDEX(Data!$2:$9996,ROW(AN98)-4,MATCH(AN$5,Data!$2:$2,0)))</f>
        <v/>
      </c>
      <c r="AO98" s="53"/>
      <c r="AP98" s="52" t="str">
        <f>IF($A98="","",INDEX(Data!$2:$9996,ROW(AP98)-4,MATCH(AP$5,Data!$2:$2,0)))</f>
        <v/>
      </c>
      <c r="AQ98" s="52" t="str">
        <f>IF($A98="","",INDEX(Data!$2:$9996,ROW(AQ98)-4,MATCH(AQ$5,Data!$2:$2,0)))</f>
        <v/>
      </c>
      <c r="AR98" s="52" t="str">
        <f>IF($A98="","",INDEX(Data!$2:$9996,ROW(AR98)-4,MATCH(AR$5,Data!$2:$2,0)))</f>
        <v/>
      </c>
      <c r="AS98" s="52" t="str">
        <f>IF($A98="","",INDEX(Data!$2:$9996,ROW(AS98)-4,MATCH(AS$5,Data!$2:$2,0)))</f>
        <v/>
      </c>
      <c r="AT98" s="52" t="str">
        <f>IF($A98="","",INDEX(Data!$2:$9996,ROW(AT98)-4,MATCH(AT$5,Data!$2:$2,0)))</f>
        <v/>
      </c>
      <c r="AU98" s="53"/>
      <c r="AV98" s="52" t="str">
        <f>IF($A98="","",INDEX(Data!$2:$9996,ROW(AV98)-4,MATCH(AV$5,Data!$2:$2,0)))</f>
        <v/>
      </c>
      <c r="AW98" s="52" t="str">
        <f>IF($A98="","",INDEX(Data!$2:$9996,ROW(AW98)-4,MATCH(AW$5,Data!$2:$2,0)))</f>
        <v/>
      </c>
      <c r="AX98" s="52" t="str">
        <f>IF($A98="","",INDEX(Data!$2:$9996,ROW(AX98)-4,MATCH(AX$5,Data!$2:$2,0)))</f>
        <v/>
      </c>
      <c r="AY98" s="52" t="str">
        <f>IF($A98="","",INDEX(Data!$2:$9996,ROW(AY98)-4,MATCH(AY$5,Data!$2:$2,0)))</f>
        <v/>
      </c>
      <c r="AZ98" s="75" t="str">
        <f>IF($A98="","",INDEX(Data!$2:$9996,ROW(AZ98)-4,MATCH(AZ$5,Data!$2:$2,0)))</f>
        <v/>
      </c>
    </row>
    <row r="99" spans="1:52" x14ac:dyDescent="0.25">
      <c r="A99" s="23" t="s">
        <v>206</v>
      </c>
      <c r="B99" s="47" t="str">
        <f>IF($A99="","",INDEX(Data!$2:$9996,ROW(B99)-4,MATCH(B$5,Data!$2:$2,0)))</f>
        <v/>
      </c>
      <c r="C99" s="48" t="str">
        <f>IF($A99="","",INDEX(Data!$2:$9996,ROW(C99)-4,MATCH(C$5,Data!$2:$2,0)))</f>
        <v/>
      </c>
      <c r="D99" s="49" t="str">
        <f>IF($A99="","",INDEX(Data!$2:$9996,ROW(D99)-4,MATCH(D$5,Data!$2:$2,0)))</f>
        <v/>
      </c>
      <c r="E99" s="49" t="str">
        <f>IF($A99="","",INDEX(Data!$2:$9996,ROW(E99)-4,MATCH(E$5,Data!$2:$2,0)))</f>
        <v/>
      </c>
      <c r="F99" s="53"/>
      <c r="G99" s="62" t="str">
        <f>IF($A99="","",INDEX(Data!$2:$9996,ROW(G99)-4,MATCH(G$5,Data!$2:$2,0)))</f>
        <v/>
      </c>
      <c r="H99" s="49" t="str">
        <f t="shared" si="11"/>
        <v/>
      </c>
      <c r="I99" s="62" t="str">
        <f>IF($A99="","",INDEX(Data!$2:$9996,ROW(I99)-4,MATCH(I$5,Data!$2:$2,0)))</f>
        <v/>
      </c>
      <c r="J99" s="49" t="str">
        <f t="shared" si="7"/>
        <v/>
      </c>
      <c r="K99" s="62" t="str">
        <f>IF($A99="","",INDEX(Data!$2:$9996,ROW(K99)-4,MATCH(K$5,Data!$2:$2,0)))</f>
        <v/>
      </c>
      <c r="L99" s="49" t="str">
        <f t="shared" si="8"/>
        <v/>
      </c>
      <c r="M99" s="49" t="str">
        <f>IF($A99="","",INDEX(Data!$2:$9996,ROW(M99)-4,MATCH(M$5,Data!$2:$2,0)))</f>
        <v/>
      </c>
      <c r="N99" s="49" t="str">
        <f t="shared" si="9"/>
        <v/>
      </c>
      <c r="O99" s="53"/>
      <c r="P99" s="62" t="str">
        <f>IF($A99="","",INDEX(Data!$2:$9996,ROW(P99)-4,MATCH(P$5,Data!$2:$2,0)))</f>
        <v/>
      </c>
      <c r="Q99" s="49" t="str">
        <f>IF($A99="","",INDEX(Data!$2:$9996,ROW(Q99)-4,MATCH(Q$5,Data!$2:$2,0)))</f>
        <v/>
      </c>
      <c r="R99" s="49" t="str">
        <f>IF($A99="","",INDEX(Data!$2:$9996,ROW(R99)-4,MATCH(R$5,Data!$2:$2,0)))</f>
        <v/>
      </c>
      <c r="S99" s="49" t="str">
        <f>IF($A99="","",INDEX(Data!$2:$9996,ROW(S99)-4,MATCH(S$5,Data!$2:$2,0)))</f>
        <v/>
      </c>
      <c r="T99" s="49" t="str">
        <f t="shared" si="10"/>
        <v/>
      </c>
      <c r="U99" s="49" t="str">
        <f>IF($A99="","",INDEX(Data!$2:$9996,ROW(U99)-4,MATCH(U$5,Data!$2:$2,0)))</f>
        <v/>
      </c>
      <c r="V99" s="49" t="str">
        <f>IF($A99="","",INDEX(Data!$2:$9996,ROW(V99)-4,MATCH(V$5,Data!$2:$2,0)))</f>
        <v/>
      </c>
      <c r="W99" s="53"/>
      <c r="X99" s="55" t="str">
        <f>IF($A99="","",INDEX(Data!$2:$9996,ROW(X99)-4,MATCH(X$5,Data!$2:$2,0)))</f>
        <v/>
      </c>
      <c r="Y99" s="56" t="str">
        <f>IF($A99="","",INDEX(Data!$2:$9996,ROW(Y99)-4,MATCH(Y$5,Data!$2:$2,0)))</f>
        <v/>
      </c>
      <c r="Z99" s="56" t="str">
        <f>IF($A99="","",INDEX(Data!$2:$9996,ROW(Z99)-4,MATCH(Z$5,Data!$2:$2,0)))</f>
        <v/>
      </c>
      <c r="AA99" s="56" t="str">
        <f>IF($A99="","",INDEX(Data!$2:$9996,ROW(AA99)-4,MATCH(AA$5,Data!$2:$2,0)))</f>
        <v/>
      </c>
      <c r="AB99" s="53"/>
      <c r="AC99" s="49" t="str">
        <f>IF($A99="","",INDEX(Data!$2:$9996,ROW(AC99)-4,MATCH(AC$5,Data!$2:$2,0)))</f>
        <v/>
      </c>
      <c r="AD99" s="49" t="str">
        <f>IF($A99="","",INDEX(Data!$2:$9996,ROW(AD99)-4,MATCH(AD$5,Data!$2:$2,0)))</f>
        <v/>
      </c>
      <c r="AE99" s="49" t="str">
        <f>IF($A99="","",INDEX(Data!$2:$9996,ROW(AE99)-4,MATCH(AE$5,Data!$2:$2,0)))</f>
        <v/>
      </c>
      <c r="AF99" s="49" t="str">
        <f>IF($A99="","",INDEX(Data!$2:$9996,ROW(AF99)-4,MATCH(AF$5,Data!$2:$2,0)))</f>
        <v/>
      </c>
      <c r="AG99" s="49" t="str">
        <f>IF($A99="","",INDEX(Data!$2:$9996,ROW(AG99)-4,MATCH(AG$5,Data!$2:$2,0)))</f>
        <v/>
      </c>
      <c r="AH99" s="49" t="str">
        <f>IF($A99="","",INDEX(Data!$2:$9996,ROW(AH99)-4,MATCH(AH$5,Data!$2:$2,0)))</f>
        <v/>
      </c>
      <c r="AI99" s="49" t="str">
        <f>IF($A99="","",INDEX(Data!$2:$9996,ROW(AI99)-4,MATCH(AI$5,Data!$2:$2,0)))</f>
        <v/>
      </c>
      <c r="AJ99" s="49" t="str">
        <f>IF($A99="","",INDEX(Data!$2:$9996,ROW(AJ99)-4,MATCH(AJ$5,Data!$2:$2,0)))</f>
        <v/>
      </c>
      <c r="AK99" s="49" t="str">
        <f>IF($A99="","",INDEX(Data!$2:$9996,ROW(AK99)-4,MATCH(AK$5,Data!$2:$2,0)))</f>
        <v/>
      </c>
      <c r="AL99" s="49" t="str">
        <f>IF($A99="","",INDEX(Data!$2:$9996,ROW(AL99)-4,MATCH(AL$5,Data!$2:$2,0)))</f>
        <v/>
      </c>
      <c r="AM99" s="49" t="str">
        <f>IF($A99="","",INDEX(Data!$2:$9996,ROW(AM99)-4,MATCH(AM$5,Data!$2:$2,0)))</f>
        <v/>
      </c>
      <c r="AN99" s="49" t="str">
        <f>IF($A99="","",INDEX(Data!$2:$9996,ROW(AN99)-4,MATCH(AN$5,Data!$2:$2,0)))</f>
        <v/>
      </c>
      <c r="AO99" s="53"/>
      <c r="AP99" s="49" t="str">
        <f>IF($A99="","",INDEX(Data!$2:$9996,ROW(AP99)-4,MATCH(AP$5,Data!$2:$2,0)))</f>
        <v/>
      </c>
      <c r="AQ99" s="49" t="str">
        <f>IF($A99="","",INDEX(Data!$2:$9996,ROW(AQ99)-4,MATCH(AQ$5,Data!$2:$2,0)))</f>
        <v/>
      </c>
      <c r="AR99" s="49" t="str">
        <f>IF($A99="","",INDEX(Data!$2:$9996,ROW(AR99)-4,MATCH(AR$5,Data!$2:$2,0)))</f>
        <v/>
      </c>
      <c r="AS99" s="49" t="str">
        <f>IF($A99="","",INDEX(Data!$2:$9996,ROW(AS99)-4,MATCH(AS$5,Data!$2:$2,0)))</f>
        <v/>
      </c>
      <c r="AT99" s="49" t="str">
        <f>IF($A99="","",INDEX(Data!$2:$9996,ROW(AT99)-4,MATCH(AT$5,Data!$2:$2,0)))</f>
        <v/>
      </c>
      <c r="AU99" s="53"/>
      <c r="AV99" s="49" t="str">
        <f>IF($A99="","",INDEX(Data!$2:$9996,ROW(AV99)-4,MATCH(AV$5,Data!$2:$2,0)))</f>
        <v/>
      </c>
      <c r="AW99" s="49" t="str">
        <f>IF($A99="","",INDEX(Data!$2:$9996,ROW(AW99)-4,MATCH(AW$5,Data!$2:$2,0)))</f>
        <v/>
      </c>
      <c r="AX99" s="49" t="str">
        <f>IF($A99="","",INDEX(Data!$2:$9996,ROW(AX99)-4,MATCH(AX$5,Data!$2:$2,0)))</f>
        <v/>
      </c>
      <c r="AY99" s="49" t="str">
        <f>IF($A99="","",INDEX(Data!$2:$9996,ROW(AY99)-4,MATCH(AY$5,Data!$2:$2,0)))</f>
        <v/>
      </c>
      <c r="AZ99" s="76" t="str">
        <f>IF($A99="","",INDEX(Data!$2:$9996,ROW(AZ99)-4,MATCH(AZ$5,Data!$2:$2,0)))</f>
        <v/>
      </c>
    </row>
    <row r="100" spans="1:52" s="15" customFormat="1" x14ac:dyDescent="0.25">
      <c r="A100" s="24" t="s">
        <v>206</v>
      </c>
      <c r="B100" s="50" t="str">
        <f>IF($A100="","",INDEX(Data!$2:$9996,ROW(B100)-4,MATCH(B$5,Data!$2:$2,0)))</f>
        <v/>
      </c>
      <c r="C100" s="51" t="str">
        <f>IF($A100="","",INDEX(Data!$2:$9996,ROW(C100)-4,MATCH(C$5,Data!$2:$2,0)))</f>
        <v/>
      </c>
      <c r="D100" s="52" t="str">
        <f>IF($A100="","",INDEX(Data!$2:$9996,ROW(D100)-4,MATCH(D$5,Data!$2:$2,0)))</f>
        <v/>
      </c>
      <c r="E100" s="52" t="str">
        <f>IF($A100="","",INDEX(Data!$2:$9996,ROW(E100)-4,MATCH(E$5,Data!$2:$2,0)))</f>
        <v/>
      </c>
      <c r="F100" s="53"/>
      <c r="G100" s="61" t="str">
        <f>IF($A100="","",INDEX(Data!$2:$9996,ROW(G100)-4,MATCH(G$5,Data!$2:$2,0)))</f>
        <v/>
      </c>
      <c r="H100" s="52" t="str">
        <f t="shared" si="11"/>
        <v/>
      </c>
      <c r="I100" s="61" t="str">
        <f>IF($A100="","",INDEX(Data!$2:$9996,ROW(I100)-4,MATCH(I$5,Data!$2:$2,0)))</f>
        <v/>
      </c>
      <c r="J100" s="52" t="str">
        <f t="shared" si="7"/>
        <v/>
      </c>
      <c r="K100" s="61" t="str">
        <f>IF($A100="","",INDEX(Data!$2:$9996,ROW(K100)-4,MATCH(K$5,Data!$2:$2,0)))</f>
        <v/>
      </c>
      <c r="L100" s="52" t="str">
        <f t="shared" si="8"/>
        <v/>
      </c>
      <c r="M100" s="52" t="str">
        <f>IF($A100="","",INDEX(Data!$2:$9996,ROW(M100)-4,MATCH(M$5,Data!$2:$2,0)))</f>
        <v/>
      </c>
      <c r="N100" s="52" t="str">
        <f t="shared" si="9"/>
        <v/>
      </c>
      <c r="O100" s="53"/>
      <c r="P100" s="61" t="str">
        <f>IF($A100="","",INDEX(Data!$2:$9996,ROW(P100)-4,MATCH(P$5,Data!$2:$2,0)))</f>
        <v/>
      </c>
      <c r="Q100" s="52" t="str">
        <f>IF($A100="","",INDEX(Data!$2:$9996,ROW(Q100)-4,MATCH(Q$5,Data!$2:$2,0)))</f>
        <v/>
      </c>
      <c r="R100" s="52" t="str">
        <f>IF($A100="","",INDEX(Data!$2:$9996,ROW(R100)-4,MATCH(R$5,Data!$2:$2,0)))</f>
        <v/>
      </c>
      <c r="S100" s="52" t="str">
        <f>IF($A100="","",INDEX(Data!$2:$9996,ROW(S100)-4,MATCH(S$5,Data!$2:$2,0)))</f>
        <v/>
      </c>
      <c r="T100" s="52" t="str">
        <f t="shared" si="10"/>
        <v/>
      </c>
      <c r="U100" s="52" t="str">
        <f>IF($A100="","",INDEX(Data!$2:$9996,ROW(U100)-4,MATCH(U$5,Data!$2:$2,0)))</f>
        <v/>
      </c>
      <c r="V100" s="52" t="str">
        <f>IF($A100="","",INDEX(Data!$2:$9996,ROW(V100)-4,MATCH(V$5,Data!$2:$2,0)))</f>
        <v/>
      </c>
      <c r="W100" s="53"/>
      <c r="X100" s="59" t="str">
        <f>IF($A100="","",INDEX(Data!$2:$9996,ROW(X100)-4,MATCH(X$5,Data!$2:$2,0)))</f>
        <v/>
      </c>
      <c r="Y100" s="54" t="str">
        <f>IF($A100="","",INDEX(Data!$2:$9996,ROW(Y100)-4,MATCH(Y$5,Data!$2:$2,0)))</f>
        <v/>
      </c>
      <c r="Z100" s="54" t="str">
        <f>IF($A100="","",INDEX(Data!$2:$9996,ROW(Z100)-4,MATCH(Z$5,Data!$2:$2,0)))</f>
        <v/>
      </c>
      <c r="AA100" s="54" t="str">
        <f>IF($A100="","",INDEX(Data!$2:$9996,ROW(AA100)-4,MATCH(AA$5,Data!$2:$2,0)))</f>
        <v/>
      </c>
      <c r="AB100" s="53"/>
      <c r="AC100" s="51" t="str">
        <f>IF($A100="","",INDEX(Data!$2:$9996,ROW(AC100)-4,MATCH(AC$5,Data!$2:$2,0)))</f>
        <v/>
      </c>
      <c r="AD100" s="52" t="str">
        <f>IF($A100="","",INDEX(Data!$2:$9996,ROW(AD100)-4,MATCH(AD$5,Data!$2:$2,0)))</f>
        <v/>
      </c>
      <c r="AE100" s="52" t="str">
        <f>IF($A100="","",INDEX(Data!$2:$9996,ROW(AE100)-4,MATCH(AE$5,Data!$2:$2,0)))</f>
        <v/>
      </c>
      <c r="AF100" s="52" t="str">
        <f>IF($A100="","",INDEX(Data!$2:$9996,ROW(AF100)-4,MATCH(AF$5,Data!$2:$2,0)))</f>
        <v/>
      </c>
      <c r="AG100" s="52" t="str">
        <f>IF($A100="","",INDEX(Data!$2:$9996,ROW(AG100)-4,MATCH(AG$5,Data!$2:$2,0)))</f>
        <v/>
      </c>
      <c r="AH100" s="52" t="str">
        <f>IF($A100="","",INDEX(Data!$2:$9996,ROW(AH100)-4,MATCH(AH$5,Data!$2:$2,0)))</f>
        <v/>
      </c>
      <c r="AI100" s="52" t="str">
        <f>IF($A100="","",INDEX(Data!$2:$9996,ROW(AI100)-4,MATCH(AI$5,Data!$2:$2,0)))</f>
        <v/>
      </c>
      <c r="AJ100" s="52" t="str">
        <f>IF($A100="","",INDEX(Data!$2:$9996,ROW(AJ100)-4,MATCH(AJ$5,Data!$2:$2,0)))</f>
        <v/>
      </c>
      <c r="AK100" s="52" t="str">
        <f>IF($A100="","",INDEX(Data!$2:$9996,ROW(AK100)-4,MATCH(AK$5,Data!$2:$2,0)))</f>
        <v/>
      </c>
      <c r="AL100" s="52" t="str">
        <f>IF($A100="","",INDEX(Data!$2:$9996,ROW(AL100)-4,MATCH(AL$5,Data!$2:$2,0)))</f>
        <v/>
      </c>
      <c r="AM100" s="52" t="str">
        <f>IF($A100="","",INDEX(Data!$2:$9996,ROW(AM100)-4,MATCH(AM$5,Data!$2:$2,0)))</f>
        <v/>
      </c>
      <c r="AN100" s="52" t="str">
        <f>IF($A100="","",INDEX(Data!$2:$9996,ROW(AN100)-4,MATCH(AN$5,Data!$2:$2,0)))</f>
        <v/>
      </c>
      <c r="AO100" s="53"/>
      <c r="AP100" s="52" t="str">
        <f>IF($A100="","",INDEX(Data!$2:$9996,ROW(AP100)-4,MATCH(AP$5,Data!$2:$2,0)))</f>
        <v/>
      </c>
      <c r="AQ100" s="52" t="str">
        <f>IF($A100="","",INDEX(Data!$2:$9996,ROW(AQ100)-4,MATCH(AQ$5,Data!$2:$2,0)))</f>
        <v/>
      </c>
      <c r="AR100" s="52" t="str">
        <f>IF($A100="","",INDEX(Data!$2:$9996,ROW(AR100)-4,MATCH(AR$5,Data!$2:$2,0)))</f>
        <v/>
      </c>
      <c r="AS100" s="52" t="str">
        <f>IF($A100="","",INDEX(Data!$2:$9996,ROW(AS100)-4,MATCH(AS$5,Data!$2:$2,0)))</f>
        <v/>
      </c>
      <c r="AT100" s="52" t="str">
        <f>IF($A100="","",INDEX(Data!$2:$9996,ROW(AT100)-4,MATCH(AT$5,Data!$2:$2,0)))</f>
        <v/>
      </c>
      <c r="AU100" s="53"/>
      <c r="AV100" s="52" t="str">
        <f>IF($A100="","",INDEX(Data!$2:$9996,ROW(AV100)-4,MATCH(AV$5,Data!$2:$2,0)))</f>
        <v/>
      </c>
      <c r="AW100" s="52" t="str">
        <f>IF($A100="","",INDEX(Data!$2:$9996,ROW(AW100)-4,MATCH(AW$5,Data!$2:$2,0)))</f>
        <v/>
      </c>
      <c r="AX100" s="52" t="str">
        <f>IF($A100="","",INDEX(Data!$2:$9996,ROW(AX100)-4,MATCH(AX$5,Data!$2:$2,0)))</f>
        <v/>
      </c>
      <c r="AY100" s="52" t="str">
        <f>IF($A100="","",INDEX(Data!$2:$9996,ROW(AY100)-4,MATCH(AY$5,Data!$2:$2,0)))</f>
        <v/>
      </c>
      <c r="AZ100" s="75" t="str">
        <f>IF($A100="","",INDEX(Data!$2:$9996,ROW(AZ100)-4,MATCH(AZ$5,Data!$2:$2,0)))</f>
        <v/>
      </c>
    </row>
    <row r="101" spans="1:52" x14ac:dyDescent="0.25">
      <c r="A101" s="23" t="s">
        <v>206</v>
      </c>
      <c r="B101" s="47" t="str">
        <f>IF($A101="","",INDEX(Data!$2:$9996,ROW(B101)-4,MATCH(B$5,Data!$2:$2,0)))</f>
        <v/>
      </c>
      <c r="C101" s="48" t="str">
        <f>IF($A101="","",INDEX(Data!$2:$9996,ROW(C101)-4,MATCH(C$5,Data!$2:$2,0)))</f>
        <v/>
      </c>
      <c r="D101" s="49" t="str">
        <f>IF($A101="","",INDEX(Data!$2:$9996,ROW(D101)-4,MATCH(D$5,Data!$2:$2,0)))</f>
        <v/>
      </c>
      <c r="E101" s="49" t="str">
        <f>IF($A101="","",INDEX(Data!$2:$9996,ROW(E101)-4,MATCH(E$5,Data!$2:$2,0)))</f>
        <v/>
      </c>
      <c r="F101" s="53"/>
      <c r="G101" s="62" t="str">
        <f>IF($A101="","",INDEX(Data!$2:$9996,ROW(G101)-4,MATCH(G$5,Data!$2:$2,0)))</f>
        <v/>
      </c>
      <c r="H101" s="49" t="str">
        <f t="shared" si="11"/>
        <v/>
      </c>
      <c r="I101" s="62" t="str">
        <f>IF($A101="","",INDEX(Data!$2:$9996,ROW(I101)-4,MATCH(I$5,Data!$2:$2,0)))</f>
        <v/>
      </c>
      <c r="J101" s="49" t="str">
        <f t="shared" si="7"/>
        <v/>
      </c>
      <c r="K101" s="62" t="str">
        <f>IF($A101="","",INDEX(Data!$2:$9996,ROW(K101)-4,MATCH(K$5,Data!$2:$2,0)))</f>
        <v/>
      </c>
      <c r="L101" s="49" t="str">
        <f t="shared" si="8"/>
        <v/>
      </c>
      <c r="M101" s="49" t="str">
        <f>IF($A101="","",INDEX(Data!$2:$9996,ROW(M101)-4,MATCH(M$5,Data!$2:$2,0)))</f>
        <v/>
      </c>
      <c r="N101" s="49" t="str">
        <f t="shared" si="9"/>
        <v/>
      </c>
      <c r="O101" s="53"/>
      <c r="P101" s="62" t="str">
        <f>IF($A101="","",INDEX(Data!$2:$9996,ROW(P101)-4,MATCH(P$5,Data!$2:$2,0)))</f>
        <v/>
      </c>
      <c r="Q101" s="49" t="str">
        <f>IF($A101="","",INDEX(Data!$2:$9996,ROW(Q101)-4,MATCH(Q$5,Data!$2:$2,0)))</f>
        <v/>
      </c>
      <c r="R101" s="49" t="str">
        <f>IF($A101="","",INDEX(Data!$2:$9996,ROW(R101)-4,MATCH(R$5,Data!$2:$2,0)))</f>
        <v/>
      </c>
      <c r="S101" s="49" t="str">
        <f>IF($A101="","",INDEX(Data!$2:$9996,ROW(S101)-4,MATCH(S$5,Data!$2:$2,0)))</f>
        <v/>
      </c>
      <c r="T101" s="49" t="str">
        <f t="shared" si="10"/>
        <v/>
      </c>
      <c r="U101" s="49" t="str">
        <f>IF($A101="","",INDEX(Data!$2:$9996,ROW(U101)-4,MATCH(U$5,Data!$2:$2,0)))</f>
        <v/>
      </c>
      <c r="V101" s="49" t="str">
        <f>IF($A101="","",INDEX(Data!$2:$9996,ROW(V101)-4,MATCH(V$5,Data!$2:$2,0)))</f>
        <v/>
      </c>
      <c r="W101" s="53"/>
      <c r="X101" s="55" t="str">
        <f>IF($A101="","",INDEX(Data!$2:$9996,ROW(X101)-4,MATCH(X$5,Data!$2:$2,0)))</f>
        <v/>
      </c>
      <c r="Y101" s="56" t="str">
        <f>IF($A101="","",INDEX(Data!$2:$9996,ROW(Y101)-4,MATCH(Y$5,Data!$2:$2,0)))</f>
        <v/>
      </c>
      <c r="Z101" s="56" t="str">
        <f>IF($A101="","",INDEX(Data!$2:$9996,ROW(Z101)-4,MATCH(Z$5,Data!$2:$2,0)))</f>
        <v/>
      </c>
      <c r="AA101" s="56" t="str">
        <f>IF($A101="","",INDEX(Data!$2:$9996,ROW(AA101)-4,MATCH(AA$5,Data!$2:$2,0)))</f>
        <v/>
      </c>
      <c r="AB101" s="53"/>
      <c r="AC101" s="49" t="str">
        <f>IF($A101="","",INDEX(Data!$2:$9996,ROW(AC101)-4,MATCH(AC$5,Data!$2:$2,0)))</f>
        <v/>
      </c>
      <c r="AD101" s="49" t="str">
        <f>IF($A101="","",INDEX(Data!$2:$9996,ROW(AD101)-4,MATCH(AD$5,Data!$2:$2,0)))</f>
        <v/>
      </c>
      <c r="AE101" s="49" t="str">
        <f>IF($A101="","",INDEX(Data!$2:$9996,ROW(AE101)-4,MATCH(AE$5,Data!$2:$2,0)))</f>
        <v/>
      </c>
      <c r="AF101" s="49" t="str">
        <f>IF($A101="","",INDEX(Data!$2:$9996,ROW(AF101)-4,MATCH(AF$5,Data!$2:$2,0)))</f>
        <v/>
      </c>
      <c r="AG101" s="49" t="str">
        <f>IF($A101="","",INDEX(Data!$2:$9996,ROW(AG101)-4,MATCH(AG$5,Data!$2:$2,0)))</f>
        <v/>
      </c>
      <c r="AH101" s="49" t="str">
        <f>IF($A101="","",INDEX(Data!$2:$9996,ROW(AH101)-4,MATCH(AH$5,Data!$2:$2,0)))</f>
        <v/>
      </c>
      <c r="AI101" s="49" t="str">
        <f>IF($A101="","",INDEX(Data!$2:$9996,ROW(AI101)-4,MATCH(AI$5,Data!$2:$2,0)))</f>
        <v/>
      </c>
      <c r="AJ101" s="49" t="str">
        <f>IF($A101="","",INDEX(Data!$2:$9996,ROW(AJ101)-4,MATCH(AJ$5,Data!$2:$2,0)))</f>
        <v/>
      </c>
      <c r="AK101" s="49" t="str">
        <f>IF($A101="","",INDEX(Data!$2:$9996,ROW(AK101)-4,MATCH(AK$5,Data!$2:$2,0)))</f>
        <v/>
      </c>
      <c r="AL101" s="49" t="str">
        <f>IF($A101="","",INDEX(Data!$2:$9996,ROW(AL101)-4,MATCH(AL$5,Data!$2:$2,0)))</f>
        <v/>
      </c>
      <c r="AM101" s="49" t="str">
        <f>IF($A101="","",INDEX(Data!$2:$9996,ROW(AM101)-4,MATCH(AM$5,Data!$2:$2,0)))</f>
        <v/>
      </c>
      <c r="AN101" s="49" t="str">
        <f>IF($A101="","",INDEX(Data!$2:$9996,ROW(AN101)-4,MATCH(AN$5,Data!$2:$2,0)))</f>
        <v/>
      </c>
      <c r="AO101" s="53"/>
      <c r="AP101" s="49" t="str">
        <f>IF($A101="","",INDEX(Data!$2:$9996,ROW(AP101)-4,MATCH(AP$5,Data!$2:$2,0)))</f>
        <v/>
      </c>
      <c r="AQ101" s="49" t="str">
        <f>IF($A101="","",INDEX(Data!$2:$9996,ROW(AQ101)-4,MATCH(AQ$5,Data!$2:$2,0)))</f>
        <v/>
      </c>
      <c r="AR101" s="49" t="str">
        <f>IF($A101="","",INDEX(Data!$2:$9996,ROW(AR101)-4,MATCH(AR$5,Data!$2:$2,0)))</f>
        <v/>
      </c>
      <c r="AS101" s="49" t="str">
        <f>IF($A101="","",INDEX(Data!$2:$9996,ROW(AS101)-4,MATCH(AS$5,Data!$2:$2,0)))</f>
        <v/>
      </c>
      <c r="AT101" s="49" t="str">
        <f>IF($A101="","",INDEX(Data!$2:$9996,ROW(AT101)-4,MATCH(AT$5,Data!$2:$2,0)))</f>
        <v/>
      </c>
      <c r="AU101" s="53"/>
      <c r="AV101" s="49" t="str">
        <f>IF($A101="","",INDEX(Data!$2:$9996,ROW(AV101)-4,MATCH(AV$5,Data!$2:$2,0)))</f>
        <v/>
      </c>
      <c r="AW101" s="49" t="str">
        <f>IF($A101="","",INDEX(Data!$2:$9996,ROW(AW101)-4,MATCH(AW$5,Data!$2:$2,0)))</f>
        <v/>
      </c>
      <c r="AX101" s="49" t="str">
        <f>IF($A101="","",INDEX(Data!$2:$9996,ROW(AX101)-4,MATCH(AX$5,Data!$2:$2,0)))</f>
        <v/>
      </c>
      <c r="AY101" s="49" t="str">
        <f>IF($A101="","",INDEX(Data!$2:$9996,ROW(AY101)-4,MATCH(AY$5,Data!$2:$2,0)))</f>
        <v/>
      </c>
      <c r="AZ101" s="76" t="str">
        <f>IF($A101="","",INDEX(Data!$2:$9996,ROW(AZ101)-4,MATCH(AZ$5,Data!$2:$2,0)))</f>
        <v/>
      </c>
    </row>
    <row r="102" spans="1:52" s="15" customFormat="1" x14ac:dyDescent="0.25">
      <c r="A102" s="24" t="s">
        <v>206</v>
      </c>
      <c r="B102" s="50" t="str">
        <f>IF($A102="","",INDEX(Data!$2:$9996,ROW(B102)-4,MATCH(B$5,Data!$2:$2,0)))</f>
        <v/>
      </c>
      <c r="C102" s="51" t="str">
        <f>IF($A102="","",INDEX(Data!$2:$9996,ROW(C102)-4,MATCH(C$5,Data!$2:$2,0)))</f>
        <v/>
      </c>
      <c r="D102" s="52" t="str">
        <f>IF($A102="","",INDEX(Data!$2:$9996,ROW(D102)-4,MATCH(D$5,Data!$2:$2,0)))</f>
        <v/>
      </c>
      <c r="E102" s="52" t="str">
        <f>IF($A102="","",INDEX(Data!$2:$9996,ROW(E102)-4,MATCH(E$5,Data!$2:$2,0)))</f>
        <v/>
      </c>
      <c r="F102" s="53"/>
      <c r="G102" s="61" t="str">
        <f>IF($A102="","",INDEX(Data!$2:$9996,ROW(G102)-4,MATCH(G$5,Data!$2:$2,0)))</f>
        <v/>
      </c>
      <c r="H102" s="52" t="str">
        <f t="shared" si="11"/>
        <v/>
      </c>
      <c r="I102" s="61" t="str">
        <f>IF($A102="","",INDEX(Data!$2:$9996,ROW(I102)-4,MATCH(I$5,Data!$2:$2,0)))</f>
        <v/>
      </c>
      <c r="J102" s="52" t="str">
        <f t="shared" si="7"/>
        <v/>
      </c>
      <c r="K102" s="61" t="str">
        <f>IF($A102="","",INDEX(Data!$2:$9996,ROW(K102)-4,MATCH(K$5,Data!$2:$2,0)))</f>
        <v/>
      </c>
      <c r="L102" s="52" t="str">
        <f t="shared" si="8"/>
        <v/>
      </c>
      <c r="M102" s="52" t="str">
        <f>IF($A102="","",INDEX(Data!$2:$9996,ROW(M102)-4,MATCH(M$5,Data!$2:$2,0)))</f>
        <v/>
      </c>
      <c r="N102" s="52" t="str">
        <f t="shared" si="9"/>
        <v/>
      </c>
      <c r="O102" s="53"/>
      <c r="P102" s="61" t="str">
        <f>IF($A102="","",INDEX(Data!$2:$9996,ROW(P102)-4,MATCH(P$5,Data!$2:$2,0)))</f>
        <v/>
      </c>
      <c r="Q102" s="52" t="str">
        <f>IF($A102="","",INDEX(Data!$2:$9996,ROW(Q102)-4,MATCH(Q$5,Data!$2:$2,0)))</f>
        <v/>
      </c>
      <c r="R102" s="52" t="str">
        <f>IF($A102="","",INDEX(Data!$2:$9996,ROW(R102)-4,MATCH(R$5,Data!$2:$2,0)))</f>
        <v/>
      </c>
      <c r="S102" s="52" t="str">
        <f>IF($A102="","",INDEX(Data!$2:$9996,ROW(S102)-4,MATCH(S$5,Data!$2:$2,0)))</f>
        <v/>
      </c>
      <c r="T102" s="52" t="str">
        <f t="shared" si="10"/>
        <v/>
      </c>
      <c r="U102" s="52" t="str">
        <f>IF($A102="","",INDEX(Data!$2:$9996,ROW(U102)-4,MATCH(U$5,Data!$2:$2,0)))</f>
        <v/>
      </c>
      <c r="V102" s="52" t="str">
        <f>IF($A102="","",INDEX(Data!$2:$9996,ROW(V102)-4,MATCH(V$5,Data!$2:$2,0)))</f>
        <v/>
      </c>
      <c r="W102" s="53"/>
      <c r="X102" s="59" t="str">
        <f>IF($A102="","",INDEX(Data!$2:$9996,ROW(X102)-4,MATCH(X$5,Data!$2:$2,0)))</f>
        <v/>
      </c>
      <c r="Y102" s="54" t="str">
        <f>IF($A102="","",INDEX(Data!$2:$9996,ROW(Y102)-4,MATCH(Y$5,Data!$2:$2,0)))</f>
        <v/>
      </c>
      <c r="Z102" s="54" t="str">
        <f>IF($A102="","",INDEX(Data!$2:$9996,ROW(Z102)-4,MATCH(Z$5,Data!$2:$2,0)))</f>
        <v/>
      </c>
      <c r="AA102" s="54" t="str">
        <f>IF($A102="","",INDEX(Data!$2:$9996,ROW(AA102)-4,MATCH(AA$5,Data!$2:$2,0)))</f>
        <v/>
      </c>
      <c r="AB102" s="53"/>
      <c r="AC102" s="51" t="str">
        <f>IF($A102="","",INDEX(Data!$2:$9996,ROW(AC102)-4,MATCH(AC$5,Data!$2:$2,0)))</f>
        <v/>
      </c>
      <c r="AD102" s="52" t="str">
        <f>IF($A102="","",INDEX(Data!$2:$9996,ROW(AD102)-4,MATCH(AD$5,Data!$2:$2,0)))</f>
        <v/>
      </c>
      <c r="AE102" s="52" t="str">
        <f>IF($A102="","",INDEX(Data!$2:$9996,ROW(AE102)-4,MATCH(AE$5,Data!$2:$2,0)))</f>
        <v/>
      </c>
      <c r="AF102" s="52" t="str">
        <f>IF($A102="","",INDEX(Data!$2:$9996,ROW(AF102)-4,MATCH(AF$5,Data!$2:$2,0)))</f>
        <v/>
      </c>
      <c r="AG102" s="52" t="str">
        <f>IF($A102="","",INDEX(Data!$2:$9996,ROW(AG102)-4,MATCH(AG$5,Data!$2:$2,0)))</f>
        <v/>
      </c>
      <c r="AH102" s="52" t="str">
        <f>IF($A102="","",INDEX(Data!$2:$9996,ROW(AH102)-4,MATCH(AH$5,Data!$2:$2,0)))</f>
        <v/>
      </c>
      <c r="AI102" s="52" t="str">
        <f>IF($A102="","",INDEX(Data!$2:$9996,ROW(AI102)-4,MATCH(AI$5,Data!$2:$2,0)))</f>
        <v/>
      </c>
      <c r="AJ102" s="52" t="str">
        <f>IF($A102="","",INDEX(Data!$2:$9996,ROW(AJ102)-4,MATCH(AJ$5,Data!$2:$2,0)))</f>
        <v/>
      </c>
      <c r="AK102" s="52" t="str">
        <f>IF($A102="","",INDEX(Data!$2:$9996,ROW(AK102)-4,MATCH(AK$5,Data!$2:$2,0)))</f>
        <v/>
      </c>
      <c r="AL102" s="52" t="str">
        <f>IF($A102="","",INDEX(Data!$2:$9996,ROW(AL102)-4,MATCH(AL$5,Data!$2:$2,0)))</f>
        <v/>
      </c>
      <c r="AM102" s="52" t="str">
        <f>IF($A102="","",INDEX(Data!$2:$9996,ROW(AM102)-4,MATCH(AM$5,Data!$2:$2,0)))</f>
        <v/>
      </c>
      <c r="AN102" s="52" t="str">
        <f>IF($A102="","",INDEX(Data!$2:$9996,ROW(AN102)-4,MATCH(AN$5,Data!$2:$2,0)))</f>
        <v/>
      </c>
      <c r="AO102" s="53"/>
      <c r="AP102" s="52" t="str">
        <f>IF($A102="","",INDEX(Data!$2:$9996,ROW(AP102)-4,MATCH(AP$5,Data!$2:$2,0)))</f>
        <v/>
      </c>
      <c r="AQ102" s="52" t="str">
        <f>IF($A102="","",INDEX(Data!$2:$9996,ROW(AQ102)-4,MATCH(AQ$5,Data!$2:$2,0)))</f>
        <v/>
      </c>
      <c r="AR102" s="52" t="str">
        <f>IF($A102="","",INDEX(Data!$2:$9996,ROW(AR102)-4,MATCH(AR$5,Data!$2:$2,0)))</f>
        <v/>
      </c>
      <c r="AS102" s="52" t="str">
        <f>IF($A102="","",INDEX(Data!$2:$9996,ROW(AS102)-4,MATCH(AS$5,Data!$2:$2,0)))</f>
        <v/>
      </c>
      <c r="AT102" s="52" t="str">
        <f>IF($A102="","",INDEX(Data!$2:$9996,ROW(AT102)-4,MATCH(AT$5,Data!$2:$2,0)))</f>
        <v/>
      </c>
      <c r="AU102" s="53"/>
      <c r="AV102" s="52" t="str">
        <f>IF($A102="","",INDEX(Data!$2:$9996,ROW(AV102)-4,MATCH(AV$5,Data!$2:$2,0)))</f>
        <v/>
      </c>
      <c r="AW102" s="52" t="str">
        <f>IF($A102="","",INDEX(Data!$2:$9996,ROW(AW102)-4,MATCH(AW$5,Data!$2:$2,0)))</f>
        <v/>
      </c>
      <c r="AX102" s="52" t="str">
        <f>IF($A102="","",INDEX(Data!$2:$9996,ROW(AX102)-4,MATCH(AX$5,Data!$2:$2,0)))</f>
        <v/>
      </c>
      <c r="AY102" s="52" t="str">
        <f>IF($A102="","",INDEX(Data!$2:$9996,ROW(AY102)-4,MATCH(AY$5,Data!$2:$2,0)))</f>
        <v/>
      </c>
      <c r="AZ102" s="75" t="str">
        <f>IF($A102="","",INDEX(Data!$2:$9996,ROW(AZ102)-4,MATCH(AZ$5,Data!$2:$2,0)))</f>
        <v/>
      </c>
    </row>
    <row r="103" spans="1:52" x14ac:dyDescent="0.25">
      <c r="A103" s="23" t="s">
        <v>206</v>
      </c>
      <c r="B103" s="47" t="str">
        <f>IF($A103="","",INDEX(Data!$2:$9996,ROW(B103)-4,MATCH(B$5,Data!$2:$2,0)))</f>
        <v/>
      </c>
      <c r="C103" s="48" t="str">
        <f>IF($A103="","",INDEX(Data!$2:$9996,ROW(C103)-4,MATCH(C$5,Data!$2:$2,0)))</f>
        <v/>
      </c>
      <c r="D103" s="49" t="str">
        <f>IF($A103="","",INDEX(Data!$2:$9996,ROW(D103)-4,MATCH(D$5,Data!$2:$2,0)))</f>
        <v/>
      </c>
      <c r="E103" s="49" t="str">
        <f>IF($A103="","",INDEX(Data!$2:$9996,ROW(E103)-4,MATCH(E$5,Data!$2:$2,0)))</f>
        <v/>
      </c>
      <c r="F103" s="53"/>
      <c r="G103" s="62" t="str">
        <f>IF($A103="","",INDEX(Data!$2:$9996,ROW(G103)-4,MATCH(G$5,Data!$2:$2,0)))</f>
        <v/>
      </c>
      <c r="H103" s="49" t="str">
        <f t="shared" si="11"/>
        <v/>
      </c>
      <c r="I103" s="62" t="str">
        <f>IF($A103="","",INDEX(Data!$2:$9996,ROW(I103)-4,MATCH(I$5,Data!$2:$2,0)))</f>
        <v/>
      </c>
      <c r="J103" s="49" t="str">
        <f t="shared" si="7"/>
        <v/>
      </c>
      <c r="K103" s="62" t="str">
        <f>IF($A103="","",INDEX(Data!$2:$9996,ROW(K103)-4,MATCH(K$5,Data!$2:$2,0)))</f>
        <v/>
      </c>
      <c r="L103" s="49" t="str">
        <f t="shared" si="8"/>
        <v/>
      </c>
      <c r="M103" s="49" t="str">
        <f>IF($A103="","",INDEX(Data!$2:$9996,ROW(M103)-4,MATCH(M$5,Data!$2:$2,0)))</f>
        <v/>
      </c>
      <c r="N103" s="49" t="str">
        <f t="shared" si="9"/>
        <v/>
      </c>
      <c r="O103" s="53"/>
      <c r="P103" s="62" t="str">
        <f>IF($A103="","",INDEX(Data!$2:$9996,ROW(P103)-4,MATCH(P$5,Data!$2:$2,0)))</f>
        <v/>
      </c>
      <c r="Q103" s="49" t="str">
        <f>IF($A103="","",INDEX(Data!$2:$9996,ROW(Q103)-4,MATCH(Q$5,Data!$2:$2,0)))</f>
        <v/>
      </c>
      <c r="R103" s="49" t="str">
        <f>IF($A103="","",INDEX(Data!$2:$9996,ROW(R103)-4,MATCH(R$5,Data!$2:$2,0)))</f>
        <v/>
      </c>
      <c r="S103" s="49" t="str">
        <f>IF($A103="","",INDEX(Data!$2:$9996,ROW(S103)-4,MATCH(S$5,Data!$2:$2,0)))</f>
        <v/>
      </c>
      <c r="T103" s="49" t="str">
        <f t="shared" ref="T103:T119" si="17">IF($A103="","",(P103-P102)/P102)</f>
        <v/>
      </c>
      <c r="U103" s="49" t="str">
        <f>IF($A103="","",INDEX(Data!$2:$9996,ROW(U103)-4,MATCH(U$5,Data!$2:$2,0)))</f>
        <v/>
      </c>
      <c r="V103" s="49" t="str">
        <f>IF($A103="","",INDEX(Data!$2:$9996,ROW(V103)-4,MATCH(V$5,Data!$2:$2,0)))</f>
        <v/>
      </c>
      <c r="W103" s="53"/>
      <c r="X103" s="55" t="str">
        <f>IF($A103="","",INDEX(Data!$2:$9996,ROW(X103)-4,MATCH(X$5,Data!$2:$2,0)))</f>
        <v/>
      </c>
      <c r="Y103" s="56" t="str">
        <f>IF($A103="","",INDEX(Data!$2:$9996,ROW(Y103)-4,MATCH(Y$5,Data!$2:$2,0)))</f>
        <v/>
      </c>
      <c r="Z103" s="56" t="str">
        <f>IF($A103="","",INDEX(Data!$2:$9996,ROW(Z103)-4,MATCH(Z$5,Data!$2:$2,0)))</f>
        <v/>
      </c>
      <c r="AA103" s="56" t="str">
        <f>IF($A103="","",INDEX(Data!$2:$9996,ROW(AA103)-4,MATCH(AA$5,Data!$2:$2,0)))</f>
        <v/>
      </c>
      <c r="AB103" s="53"/>
      <c r="AC103" s="49" t="str">
        <f>IF($A103="","",INDEX(Data!$2:$9996,ROW(AC103)-4,MATCH(AC$5,Data!$2:$2,0)))</f>
        <v/>
      </c>
      <c r="AD103" s="49" t="str">
        <f>IF($A103="","",INDEX(Data!$2:$9996,ROW(AD103)-4,MATCH(AD$5,Data!$2:$2,0)))</f>
        <v/>
      </c>
      <c r="AE103" s="49" t="str">
        <f>IF($A103="","",INDEX(Data!$2:$9996,ROW(AE103)-4,MATCH(AE$5,Data!$2:$2,0)))</f>
        <v/>
      </c>
      <c r="AF103" s="49" t="str">
        <f>IF($A103="","",INDEX(Data!$2:$9996,ROW(AF103)-4,MATCH(AF$5,Data!$2:$2,0)))</f>
        <v/>
      </c>
      <c r="AG103" s="49" t="str">
        <f>IF($A103="","",INDEX(Data!$2:$9996,ROW(AG103)-4,MATCH(AG$5,Data!$2:$2,0)))</f>
        <v/>
      </c>
      <c r="AH103" s="49" t="str">
        <f>IF($A103="","",INDEX(Data!$2:$9996,ROW(AH103)-4,MATCH(AH$5,Data!$2:$2,0)))</f>
        <v/>
      </c>
      <c r="AI103" s="49" t="str">
        <f>IF($A103="","",INDEX(Data!$2:$9996,ROW(AI103)-4,MATCH(AI$5,Data!$2:$2,0)))</f>
        <v/>
      </c>
      <c r="AJ103" s="49" t="str">
        <f>IF($A103="","",INDEX(Data!$2:$9996,ROW(AJ103)-4,MATCH(AJ$5,Data!$2:$2,0)))</f>
        <v/>
      </c>
      <c r="AK103" s="49" t="str">
        <f>IF($A103="","",INDEX(Data!$2:$9996,ROW(AK103)-4,MATCH(AK$5,Data!$2:$2,0)))</f>
        <v/>
      </c>
      <c r="AL103" s="49" t="str">
        <f>IF($A103="","",INDEX(Data!$2:$9996,ROW(AL103)-4,MATCH(AL$5,Data!$2:$2,0)))</f>
        <v/>
      </c>
      <c r="AM103" s="49" t="str">
        <f>IF($A103="","",INDEX(Data!$2:$9996,ROW(AM103)-4,MATCH(AM$5,Data!$2:$2,0)))</f>
        <v/>
      </c>
      <c r="AN103" s="49" t="str">
        <f>IF($A103="","",INDEX(Data!$2:$9996,ROW(AN103)-4,MATCH(AN$5,Data!$2:$2,0)))</f>
        <v/>
      </c>
      <c r="AO103" s="53"/>
      <c r="AP103" s="49" t="str">
        <f>IF($A103="","",INDEX(Data!$2:$9996,ROW(AP103)-4,MATCH(AP$5,Data!$2:$2,0)))</f>
        <v/>
      </c>
      <c r="AQ103" s="49" t="str">
        <f>IF($A103="","",INDEX(Data!$2:$9996,ROW(AQ103)-4,MATCH(AQ$5,Data!$2:$2,0)))</f>
        <v/>
      </c>
      <c r="AR103" s="49" t="str">
        <f>IF($A103="","",INDEX(Data!$2:$9996,ROW(AR103)-4,MATCH(AR$5,Data!$2:$2,0)))</f>
        <v/>
      </c>
      <c r="AS103" s="49" t="str">
        <f>IF($A103="","",INDEX(Data!$2:$9996,ROW(AS103)-4,MATCH(AS$5,Data!$2:$2,0)))</f>
        <v/>
      </c>
      <c r="AT103" s="49" t="str">
        <f>IF($A103="","",INDEX(Data!$2:$9996,ROW(AT103)-4,MATCH(AT$5,Data!$2:$2,0)))</f>
        <v/>
      </c>
      <c r="AU103" s="53"/>
      <c r="AV103" s="49" t="str">
        <f>IF($A103="","",INDEX(Data!$2:$9996,ROW(AV103)-4,MATCH(AV$5,Data!$2:$2,0)))</f>
        <v/>
      </c>
      <c r="AW103" s="49" t="str">
        <f>IF($A103="","",INDEX(Data!$2:$9996,ROW(AW103)-4,MATCH(AW$5,Data!$2:$2,0)))</f>
        <v/>
      </c>
      <c r="AX103" s="49" t="str">
        <f>IF($A103="","",INDEX(Data!$2:$9996,ROW(AX103)-4,MATCH(AX$5,Data!$2:$2,0)))</f>
        <v/>
      </c>
      <c r="AY103" s="49" t="str">
        <f>IF($A103="","",INDEX(Data!$2:$9996,ROW(AY103)-4,MATCH(AY$5,Data!$2:$2,0)))</f>
        <v/>
      </c>
      <c r="AZ103" s="76" t="str">
        <f>IF($A103="","",INDEX(Data!$2:$9996,ROW(AZ103)-4,MATCH(AZ$5,Data!$2:$2,0)))</f>
        <v/>
      </c>
    </row>
    <row r="104" spans="1:52" s="15" customFormat="1" x14ac:dyDescent="0.25">
      <c r="A104" s="24" t="s">
        <v>206</v>
      </c>
      <c r="B104" s="50" t="str">
        <f>IF($A104="","",INDEX(Data!$2:$9996,ROW(B104)-4,MATCH(B$5,Data!$2:$2,0)))</f>
        <v/>
      </c>
      <c r="C104" s="51" t="str">
        <f>IF($A104="","",INDEX(Data!$2:$9996,ROW(C104)-4,MATCH(C$5,Data!$2:$2,0)))</f>
        <v/>
      </c>
      <c r="D104" s="52" t="str">
        <f>IF($A104="","",INDEX(Data!$2:$9996,ROW(D104)-4,MATCH(D$5,Data!$2:$2,0)))</f>
        <v/>
      </c>
      <c r="E104" s="52" t="str">
        <f>IF($A104="","",INDEX(Data!$2:$9996,ROW(E104)-4,MATCH(E$5,Data!$2:$2,0)))</f>
        <v/>
      </c>
      <c r="F104" s="53"/>
      <c r="G104" s="61" t="str">
        <f>IF($A104="","",INDEX(Data!$2:$9996,ROW(G104)-4,MATCH(G$5,Data!$2:$2,0)))</f>
        <v/>
      </c>
      <c r="H104" s="52" t="str">
        <f t="shared" si="11"/>
        <v/>
      </c>
      <c r="I104" s="61" t="str">
        <f>IF($A104="","",INDEX(Data!$2:$9996,ROW(I104)-4,MATCH(I$5,Data!$2:$2,0)))</f>
        <v/>
      </c>
      <c r="J104" s="52" t="str">
        <f t="shared" si="7"/>
        <v/>
      </c>
      <c r="K104" s="61" t="str">
        <f>IF($A104="","",INDEX(Data!$2:$9996,ROW(K104)-4,MATCH(K$5,Data!$2:$2,0)))</f>
        <v/>
      </c>
      <c r="L104" s="52" t="str">
        <f t="shared" si="8"/>
        <v/>
      </c>
      <c r="M104" s="52" t="str">
        <f>IF($A104="","",INDEX(Data!$2:$9996,ROW(M104)-4,MATCH(M$5,Data!$2:$2,0)))</f>
        <v/>
      </c>
      <c r="N104" s="52" t="str">
        <f t="shared" si="9"/>
        <v/>
      </c>
      <c r="O104" s="53"/>
      <c r="P104" s="61" t="str">
        <f>IF($A104="","",INDEX(Data!$2:$9996,ROW(P104)-4,MATCH(P$5,Data!$2:$2,0)))</f>
        <v/>
      </c>
      <c r="Q104" s="52" t="str">
        <f>IF($A104="","",INDEX(Data!$2:$9996,ROW(Q104)-4,MATCH(Q$5,Data!$2:$2,0)))</f>
        <v/>
      </c>
      <c r="R104" s="52" t="str">
        <f>IF($A104="","",INDEX(Data!$2:$9996,ROW(R104)-4,MATCH(R$5,Data!$2:$2,0)))</f>
        <v/>
      </c>
      <c r="S104" s="52" t="str">
        <f>IF($A104="","",INDEX(Data!$2:$9996,ROW(S104)-4,MATCH(S$5,Data!$2:$2,0)))</f>
        <v/>
      </c>
      <c r="T104" s="52" t="str">
        <f t="shared" si="17"/>
        <v/>
      </c>
      <c r="U104" s="52" t="str">
        <f>IF($A104="","",INDEX(Data!$2:$9996,ROW(U104)-4,MATCH(U$5,Data!$2:$2,0)))</f>
        <v/>
      </c>
      <c r="V104" s="52" t="str">
        <f>IF($A104="","",INDEX(Data!$2:$9996,ROW(V104)-4,MATCH(V$5,Data!$2:$2,0)))</f>
        <v/>
      </c>
      <c r="W104" s="53"/>
      <c r="X104" s="59" t="str">
        <f>IF($A104="","",INDEX(Data!$2:$9996,ROW(X104)-4,MATCH(X$5,Data!$2:$2,0)))</f>
        <v/>
      </c>
      <c r="Y104" s="54" t="str">
        <f>IF($A104="","",INDEX(Data!$2:$9996,ROW(Y104)-4,MATCH(Y$5,Data!$2:$2,0)))</f>
        <v/>
      </c>
      <c r="Z104" s="54" t="str">
        <f>IF($A104="","",INDEX(Data!$2:$9996,ROW(Z104)-4,MATCH(Z$5,Data!$2:$2,0)))</f>
        <v/>
      </c>
      <c r="AA104" s="54" t="str">
        <f>IF($A104="","",INDEX(Data!$2:$9996,ROW(AA104)-4,MATCH(AA$5,Data!$2:$2,0)))</f>
        <v/>
      </c>
      <c r="AB104" s="53"/>
      <c r="AC104" s="51" t="str">
        <f>IF($A104="","",INDEX(Data!$2:$9996,ROW(AC104)-4,MATCH(AC$5,Data!$2:$2,0)))</f>
        <v/>
      </c>
      <c r="AD104" s="52" t="str">
        <f>IF($A104="","",INDEX(Data!$2:$9996,ROW(AD104)-4,MATCH(AD$5,Data!$2:$2,0)))</f>
        <v/>
      </c>
      <c r="AE104" s="52" t="str">
        <f>IF($A104="","",INDEX(Data!$2:$9996,ROW(AE104)-4,MATCH(AE$5,Data!$2:$2,0)))</f>
        <v/>
      </c>
      <c r="AF104" s="52" t="str">
        <f>IF($A104="","",INDEX(Data!$2:$9996,ROW(AF104)-4,MATCH(AF$5,Data!$2:$2,0)))</f>
        <v/>
      </c>
      <c r="AG104" s="52" t="str">
        <f>IF($A104="","",INDEX(Data!$2:$9996,ROW(AG104)-4,MATCH(AG$5,Data!$2:$2,0)))</f>
        <v/>
      </c>
      <c r="AH104" s="52" t="str">
        <f>IF($A104="","",INDEX(Data!$2:$9996,ROW(AH104)-4,MATCH(AH$5,Data!$2:$2,0)))</f>
        <v/>
      </c>
      <c r="AI104" s="52" t="str">
        <f>IF($A104="","",INDEX(Data!$2:$9996,ROW(AI104)-4,MATCH(AI$5,Data!$2:$2,0)))</f>
        <v/>
      </c>
      <c r="AJ104" s="52" t="str">
        <f>IF($A104="","",INDEX(Data!$2:$9996,ROW(AJ104)-4,MATCH(AJ$5,Data!$2:$2,0)))</f>
        <v/>
      </c>
      <c r="AK104" s="52" t="str">
        <f>IF($A104="","",INDEX(Data!$2:$9996,ROW(AK104)-4,MATCH(AK$5,Data!$2:$2,0)))</f>
        <v/>
      </c>
      <c r="AL104" s="52" t="str">
        <f>IF($A104="","",INDEX(Data!$2:$9996,ROW(AL104)-4,MATCH(AL$5,Data!$2:$2,0)))</f>
        <v/>
      </c>
      <c r="AM104" s="52" t="str">
        <f>IF($A104="","",INDEX(Data!$2:$9996,ROW(AM104)-4,MATCH(AM$5,Data!$2:$2,0)))</f>
        <v/>
      </c>
      <c r="AN104" s="52" t="str">
        <f>IF($A104="","",INDEX(Data!$2:$9996,ROW(AN104)-4,MATCH(AN$5,Data!$2:$2,0)))</f>
        <v/>
      </c>
      <c r="AO104" s="53"/>
      <c r="AP104" s="52" t="str">
        <f>IF($A104="","",INDEX(Data!$2:$9996,ROW(AP104)-4,MATCH(AP$5,Data!$2:$2,0)))</f>
        <v/>
      </c>
      <c r="AQ104" s="52" t="str">
        <f>IF($A104="","",INDEX(Data!$2:$9996,ROW(AQ104)-4,MATCH(AQ$5,Data!$2:$2,0)))</f>
        <v/>
      </c>
      <c r="AR104" s="52" t="str">
        <f>IF($A104="","",INDEX(Data!$2:$9996,ROW(AR104)-4,MATCH(AR$5,Data!$2:$2,0)))</f>
        <v/>
      </c>
      <c r="AS104" s="52" t="str">
        <f>IF($A104="","",INDEX(Data!$2:$9996,ROW(AS104)-4,MATCH(AS$5,Data!$2:$2,0)))</f>
        <v/>
      </c>
      <c r="AT104" s="52" t="str">
        <f>IF($A104="","",INDEX(Data!$2:$9996,ROW(AT104)-4,MATCH(AT$5,Data!$2:$2,0)))</f>
        <v/>
      </c>
      <c r="AU104" s="53"/>
      <c r="AV104" s="52" t="str">
        <f>IF($A104="","",INDEX(Data!$2:$9996,ROW(AV104)-4,MATCH(AV$5,Data!$2:$2,0)))</f>
        <v/>
      </c>
      <c r="AW104" s="52" t="str">
        <f>IF($A104="","",INDEX(Data!$2:$9996,ROW(AW104)-4,MATCH(AW$5,Data!$2:$2,0)))</f>
        <v/>
      </c>
      <c r="AX104" s="52" t="str">
        <f>IF($A104="","",INDEX(Data!$2:$9996,ROW(AX104)-4,MATCH(AX$5,Data!$2:$2,0)))</f>
        <v/>
      </c>
      <c r="AY104" s="52" t="str">
        <f>IF($A104="","",INDEX(Data!$2:$9996,ROW(AY104)-4,MATCH(AY$5,Data!$2:$2,0)))</f>
        <v/>
      </c>
      <c r="AZ104" s="75" t="str">
        <f>IF($A104="","",INDEX(Data!$2:$9996,ROW(AZ104)-4,MATCH(AZ$5,Data!$2:$2,0)))</f>
        <v/>
      </c>
    </row>
    <row r="105" spans="1:52" x14ac:dyDescent="0.25">
      <c r="A105" s="23" t="s">
        <v>206</v>
      </c>
      <c r="B105" s="47" t="str">
        <f>IF($A105="","",INDEX(Data!$2:$9996,ROW(B105)-4,MATCH(B$5,Data!$2:$2,0)))</f>
        <v/>
      </c>
      <c r="C105" s="48" t="str">
        <f>IF($A105="","",INDEX(Data!$2:$9996,ROW(C105)-4,MATCH(C$5,Data!$2:$2,0)))</f>
        <v/>
      </c>
      <c r="D105" s="49" t="str">
        <f>IF($A105="","",INDEX(Data!$2:$9996,ROW(D105)-4,MATCH(D$5,Data!$2:$2,0)))</f>
        <v/>
      </c>
      <c r="E105" s="49" t="str">
        <f>IF($A105="","",INDEX(Data!$2:$9996,ROW(E105)-4,MATCH(E$5,Data!$2:$2,0)))</f>
        <v/>
      </c>
      <c r="F105" s="53"/>
      <c r="G105" s="62" t="str">
        <f>IF($A105="","",INDEX(Data!$2:$9996,ROW(G105)-4,MATCH(G$5,Data!$2:$2,0)))</f>
        <v/>
      </c>
      <c r="H105" s="49" t="str">
        <f t="shared" si="11"/>
        <v/>
      </c>
      <c r="I105" s="62" t="str">
        <f>IF($A105="","",INDEX(Data!$2:$9996,ROW(I105)-4,MATCH(I$5,Data!$2:$2,0)))</f>
        <v/>
      </c>
      <c r="J105" s="49" t="str">
        <f t="shared" si="7"/>
        <v/>
      </c>
      <c r="K105" s="62" t="str">
        <f>IF($A105="","",INDEX(Data!$2:$9996,ROW(K105)-4,MATCH(K$5,Data!$2:$2,0)))</f>
        <v/>
      </c>
      <c r="L105" s="49" t="str">
        <f t="shared" si="8"/>
        <v/>
      </c>
      <c r="M105" s="49" t="str">
        <f>IF($A105="","",INDEX(Data!$2:$9996,ROW(M105)-4,MATCH(M$5,Data!$2:$2,0)))</f>
        <v/>
      </c>
      <c r="N105" s="49" t="str">
        <f t="shared" si="9"/>
        <v/>
      </c>
      <c r="O105" s="53"/>
      <c r="P105" s="62" t="str">
        <f>IF($A105="","",INDEX(Data!$2:$9996,ROW(P105)-4,MATCH(P$5,Data!$2:$2,0)))</f>
        <v/>
      </c>
      <c r="Q105" s="49" t="str">
        <f>IF($A105="","",INDEX(Data!$2:$9996,ROW(Q105)-4,MATCH(Q$5,Data!$2:$2,0)))</f>
        <v/>
      </c>
      <c r="R105" s="49" t="str">
        <f>IF($A105="","",INDEX(Data!$2:$9996,ROW(R105)-4,MATCH(R$5,Data!$2:$2,0)))</f>
        <v/>
      </c>
      <c r="S105" s="49" t="str">
        <f>IF($A105="","",INDEX(Data!$2:$9996,ROW(S105)-4,MATCH(S$5,Data!$2:$2,0)))</f>
        <v/>
      </c>
      <c r="T105" s="49" t="str">
        <f t="shared" si="17"/>
        <v/>
      </c>
      <c r="U105" s="49" t="str">
        <f>IF($A105="","",INDEX(Data!$2:$9996,ROW(U105)-4,MATCH(U$5,Data!$2:$2,0)))</f>
        <v/>
      </c>
      <c r="V105" s="49" t="str">
        <f>IF($A105="","",INDEX(Data!$2:$9996,ROW(V105)-4,MATCH(V$5,Data!$2:$2,0)))</f>
        <v/>
      </c>
      <c r="W105" s="53"/>
      <c r="X105" s="55" t="str">
        <f>IF($A105="","",INDEX(Data!$2:$9996,ROW(X105)-4,MATCH(X$5,Data!$2:$2,0)))</f>
        <v/>
      </c>
      <c r="Y105" s="56" t="str">
        <f>IF($A105="","",INDEX(Data!$2:$9996,ROW(Y105)-4,MATCH(Y$5,Data!$2:$2,0)))</f>
        <v/>
      </c>
      <c r="Z105" s="56" t="str">
        <f>IF($A105="","",INDEX(Data!$2:$9996,ROW(Z105)-4,MATCH(Z$5,Data!$2:$2,0)))</f>
        <v/>
      </c>
      <c r="AA105" s="56" t="str">
        <f>IF($A105="","",INDEX(Data!$2:$9996,ROW(AA105)-4,MATCH(AA$5,Data!$2:$2,0)))</f>
        <v/>
      </c>
      <c r="AB105" s="53"/>
      <c r="AC105" s="49" t="str">
        <f>IF($A105="","",INDEX(Data!$2:$9996,ROW(AC105)-4,MATCH(AC$5,Data!$2:$2,0)))</f>
        <v/>
      </c>
      <c r="AD105" s="49" t="str">
        <f>IF($A105="","",INDEX(Data!$2:$9996,ROW(AD105)-4,MATCH(AD$5,Data!$2:$2,0)))</f>
        <v/>
      </c>
      <c r="AE105" s="49" t="str">
        <f>IF($A105="","",INDEX(Data!$2:$9996,ROW(AE105)-4,MATCH(AE$5,Data!$2:$2,0)))</f>
        <v/>
      </c>
      <c r="AF105" s="49" t="str">
        <f>IF($A105="","",INDEX(Data!$2:$9996,ROW(AF105)-4,MATCH(AF$5,Data!$2:$2,0)))</f>
        <v/>
      </c>
      <c r="AG105" s="49" t="str">
        <f>IF($A105="","",INDEX(Data!$2:$9996,ROW(AG105)-4,MATCH(AG$5,Data!$2:$2,0)))</f>
        <v/>
      </c>
      <c r="AH105" s="49" t="str">
        <f>IF($A105="","",INDEX(Data!$2:$9996,ROW(AH105)-4,MATCH(AH$5,Data!$2:$2,0)))</f>
        <v/>
      </c>
      <c r="AI105" s="49" t="str">
        <f>IF($A105="","",INDEX(Data!$2:$9996,ROW(AI105)-4,MATCH(AI$5,Data!$2:$2,0)))</f>
        <v/>
      </c>
      <c r="AJ105" s="49" t="str">
        <f>IF($A105="","",INDEX(Data!$2:$9996,ROW(AJ105)-4,MATCH(AJ$5,Data!$2:$2,0)))</f>
        <v/>
      </c>
      <c r="AK105" s="49" t="str">
        <f>IF($A105="","",INDEX(Data!$2:$9996,ROW(AK105)-4,MATCH(AK$5,Data!$2:$2,0)))</f>
        <v/>
      </c>
      <c r="AL105" s="49" t="str">
        <f>IF($A105="","",INDEX(Data!$2:$9996,ROW(AL105)-4,MATCH(AL$5,Data!$2:$2,0)))</f>
        <v/>
      </c>
      <c r="AM105" s="49" t="str">
        <f>IF($A105="","",INDEX(Data!$2:$9996,ROW(AM105)-4,MATCH(AM$5,Data!$2:$2,0)))</f>
        <v/>
      </c>
      <c r="AN105" s="49" t="str">
        <f>IF($A105="","",INDEX(Data!$2:$9996,ROW(AN105)-4,MATCH(AN$5,Data!$2:$2,0)))</f>
        <v/>
      </c>
      <c r="AO105" s="53"/>
      <c r="AP105" s="49" t="str">
        <f>IF($A105="","",INDEX(Data!$2:$9996,ROW(AP105)-4,MATCH(AP$5,Data!$2:$2,0)))</f>
        <v/>
      </c>
      <c r="AQ105" s="49" t="str">
        <f>IF($A105="","",INDEX(Data!$2:$9996,ROW(AQ105)-4,MATCH(AQ$5,Data!$2:$2,0)))</f>
        <v/>
      </c>
      <c r="AR105" s="49" t="str">
        <f>IF($A105="","",INDEX(Data!$2:$9996,ROW(AR105)-4,MATCH(AR$5,Data!$2:$2,0)))</f>
        <v/>
      </c>
      <c r="AS105" s="49" t="str">
        <f>IF($A105="","",INDEX(Data!$2:$9996,ROW(AS105)-4,MATCH(AS$5,Data!$2:$2,0)))</f>
        <v/>
      </c>
      <c r="AT105" s="49" t="str">
        <f>IF($A105="","",INDEX(Data!$2:$9996,ROW(AT105)-4,MATCH(AT$5,Data!$2:$2,0)))</f>
        <v/>
      </c>
      <c r="AU105" s="53"/>
      <c r="AV105" s="49" t="str">
        <f>IF($A105="","",INDEX(Data!$2:$9996,ROW(AV105)-4,MATCH(AV$5,Data!$2:$2,0)))</f>
        <v/>
      </c>
      <c r="AW105" s="49" t="str">
        <f>IF($A105="","",INDEX(Data!$2:$9996,ROW(AW105)-4,MATCH(AW$5,Data!$2:$2,0)))</f>
        <v/>
      </c>
      <c r="AX105" s="49" t="str">
        <f>IF($A105="","",INDEX(Data!$2:$9996,ROW(AX105)-4,MATCH(AX$5,Data!$2:$2,0)))</f>
        <v/>
      </c>
      <c r="AY105" s="49" t="str">
        <f>IF($A105="","",INDEX(Data!$2:$9996,ROW(AY105)-4,MATCH(AY$5,Data!$2:$2,0)))</f>
        <v/>
      </c>
      <c r="AZ105" s="76" t="str">
        <f>IF($A105="","",INDEX(Data!$2:$9996,ROW(AZ105)-4,MATCH(AZ$5,Data!$2:$2,0)))</f>
        <v/>
      </c>
    </row>
    <row r="106" spans="1:52" s="15" customFormat="1" x14ac:dyDescent="0.25">
      <c r="A106" s="24" t="s">
        <v>206</v>
      </c>
      <c r="B106" s="50" t="str">
        <f>IF($A106="","",INDEX(Data!$2:$9996,ROW(B106)-4,MATCH(B$5,Data!$2:$2,0)))</f>
        <v/>
      </c>
      <c r="C106" s="51" t="str">
        <f>IF($A106="","",INDEX(Data!$2:$9996,ROW(C106)-4,MATCH(C$5,Data!$2:$2,0)))</f>
        <v/>
      </c>
      <c r="D106" s="52" t="str">
        <f>IF($A106="","",INDEX(Data!$2:$9996,ROW(D106)-4,MATCH(D$5,Data!$2:$2,0)))</f>
        <v/>
      </c>
      <c r="E106" s="52" t="str">
        <f>IF($A106="","",INDEX(Data!$2:$9996,ROW(E106)-4,MATCH(E$5,Data!$2:$2,0)))</f>
        <v/>
      </c>
      <c r="F106" s="53"/>
      <c r="G106" s="61" t="str">
        <f>IF($A106="","",INDEX(Data!$2:$9996,ROW(G106)-4,MATCH(G$5,Data!$2:$2,0)))</f>
        <v/>
      </c>
      <c r="H106" s="52" t="str">
        <f t="shared" si="11"/>
        <v/>
      </c>
      <c r="I106" s="61" t="str">
        <f>IF($A106="","",INDEX(Data!$2:$9996,ROW(I106)-4,MATCH(I$5,Data!$2:$2,0)))</f>
        <v/>
      </c>
      <c r="J106" s="52" t="str">
        <f t="shared" si="7"/>
        <v/>
      </c>
      <c r="K106" s="61" t="str">
        <f>IF($A106="","",INDEX(Data!$2:$9996,ROW(K106)-4,MATCH(K$5,Data!$2:$2,0)))</f>
        <v/>
      </c>
      <c r="L106" s="52" t="str">
        <f t="shared" si="8"/>
        <v/>
      </c>
      <c r="M106" s="52" t="str">
        <f>IF($A106="","",INDEX(Data!$2:$9996,ROW(M106)-4,MATCH(M$5,Data!$2:$2,0)))</f>
        <v/>
      </c>
      <c r="N106" s="52" t="str">
        <f t="shared" si="9"/>
        <v/>
      </c>
      <c r="O106" s="53"/>
      <c r="P106" s="61" t="str">
        <f>IF($A106="","",INDEX(Data!$2:$9996,ROW(P106)-4,MATCH(P$5,Data!$2:$2,0)))</f>
        <v/>
      </c>
      <c r="Q106" s="52" t="str">
        <f>IF($A106="","",INDEX(Data!$2:$9996,ROW(Q106)-4,MATCH(Q$5,Data!$2:$2,0)))</f>
        <v/>
      </c>
      <c r="R106" s="52" t="str">
        <f>IF($A106="","",INDEX(Data!$2:$9996,ROW(R106)-4,MATCH(R$5,Data!$2:$2,0)))</f>
        <v/>
      </c>
      <c r="S106" s="52" t="str">
        <f>IF($A106="","",INDEX(Data!$2:$9996,ROW(S106)-4,MATCH(S$5,Data!$2:$2,0)))</f>
        <v/>
      </c>
      <c r="T106" s="52" t="str">
        <f t="shared" si="17"/>
        <v/>
      </c>
      <c r="U106" s="52" t="str">
        <f>IF($A106="","",INDEX(Data!$2:$9996,ROW(U106)-4,MATCH(U$5,Data!$2:$2,0)))</f>
        <v/>
      </c>
      <c r="V106" s="52" t="str">
        <f>IF($A106="","",INDEX(Data!$2:$9996,ROW(V106)-4,MATCH(V$5,Data!$2:$2,0)))</f>
        <v/>
      </c>
      <c r="W106" s="53"/>
      <c r="X106" s="59" t="str">
        <f>IF($A106="","",INDEX(Data!$2:$9996,ROW(X106)-4,MATCH(X$5,Data!$2:$2,0)))</f>
        <v/>
      </c>
      <c r="Y106" s="54" t="str">
        <f>IF($A106="","",INDEX(Data!$2:$9996,ROW(Y106)-4,MATCH(Y$5,Data!$2:$2,0)))</f>
        <v/>
      </c>
      <c r="Z106" s="54" t="str">
        <f>IF($A106="","",INDEX(Data!$2:$9996,ROW(Z106)-4,MATCH(Z$5,Data!$2:$2,0)))</f>
        <v/>
      </c>
      <c r="AA106" s="54" t="str">
        <f>IF($A106="","",INDEX(Data!$2:$9996,ROW(AA106)-4,MATCH(AA$5,Data!$2:$2,0)))</f>
        <v/>
      </c>
      <c r="AB106" s="53"/>
      <c r="AC106" s="51" t="str">
        <f>IF($A106="","",INDEX(Data!$2:$9996,ROW(AC106)-4,MATCH(AC$5,Data!$2:$2,0)))</f>
        <v/>
      </c>
      <c r="AD106" s="52" t="str">
        <f>IF($A106="","",INDEX(Data!$2:$9996,ROW(AD106)-4,MATCH(AD$5,Data!$2:$2,0)))</f>
        <v/>
      </c>
      <c r="AE106" s="52" t="str">
        <f>IF($A106="","",INDEX(Data!$2:$9996,ROW(AE106)-4,MATCH(AE$5,Data!$2:$2,0)))</f>
        <v/>
      </c>
      <c r="AF106" s="52" t="str">
        <f>IF($A106="","",INDEX(Data!$2:$9996,ROW(AF106)-4,MATCH(AF$5,Data!$2:$2,0)))</f>
        <v/>
      </c>
      <c r="AG106" s="52" t="str">
        <f>IF($A106="","",INDEX(Data!$2:$9996,ROW(AG106)-4,MATCH(AG$5,Data!$2:$2,0)))</f>
        <v/>
      </c>
      <c r="AH106" s="52" t="str">
        <f>IF($A106="","",INDEX(Data!$2:$9996,ROW(AH106)-4,MATCH(AH$5,Data!$2:$2,0)))</f>
        <v/>
      </c>
      <c r="AI106" s="52" t="str">
        <f>IF($A106="","",INDEX(Data!$2:$9996,ROW(AI106)-4,MATCH(AI$5,Data!$2:$2,0)))</f>
        <v/>
      </c>
      <c r="AJ106" s="52" t="str">
        <f>IF($A106="","",INDEX(Data!$2:$9996,ROW(AJ106)-4,MATCH(AJ$5,Data!$2:$2,0)))</f>
        <v/>
      </c>
      <c r="AK106" s="52" t="str">
        <f>IF($A106="","",INDEX(Data!$2:$9996,ROW(AK106)-4,MATCH(AK$5,Data!$2:$2,0)))</f>
        <v/>
      </c>
      <c r="AL106" s="52" t="str">
        <f>IF($A106="","",INDEX(Data!$2:$9996,ROW(AL106)-4,MATCH(AL$5,Data!$2:$2,0)))</f>
        <v/>
      </c>
      <c r="AM106" s="52" t="str">
        <f>IF($A106="","",INDEX(Data!$2:$9996,ROW(AM106)-4,MATCH(AM$5,Data!$2:$2,0)))</f>
        <v/>
      </c>
      <c r="AN106" s="52" t="str">
        <f>IF($A106="","",INDEX(Data!$2:$9996,ROW(AN106)-4,MATCH(AN$5,Data!$2:$2,0)))</f>
        <v/>
      </c>
      <c r="AO106" s="53"/>
      <c r="AP106" s="52" t="str">
        <f>IF($A106="","",INDEX(Data!$2:$9996,ROW(AP106)-4,MATCH(AP$5,Data!$2:$2,0)))</f>
        <v/>
      </c>
      <c r="AQ106" s="52" t="str">
        <f>IF($A106="","",INDEX(Data!$2:$9996,ROW(AQ106)-4,MATCH(AQ$5,Data!$2:$2,0)))</f>
        <v/>
      </c>
      <c r="AR106" s="52" t="str">
        <f>IF($A106="","",INDEX(Data!$2:$9996,ROW(AR106)-4,MATCH(AR$5,Data!$2:$2,0)))</f>
        <v/>
      </c>
      <c r="AS106" s="52" t="str">
        <f>IF($A106="","",INDEX(Data!$2:$9996,ROW(AS106)-4,MATCH(AS$5,Data!$2:$2,0)))</f>
        <v/>
      </c>
      <c r="AT106" s="52" t="str">
        <f>IF($A106="","",INDEX(Data!$2:$9996,ROW(AT106)-4,MATCH(AT$5,Data!$2:$2,0)))</f>
        <v/>
      </c>
      <c r="AU106" s="53"/>
      <c r="AV106" s="52" t="str">
        <f>IF($A106="","",INDEX(Data!$2:$9996,ROW(AV106)-4,MATCH(AV$5,Data!$2:$2,0)))</f>
        <v/>
      </c>
      <c r="AW106" s="52" t="str">
        <f>IF($A106="","",INDEX(Data!$2:$9996,ROW(AW106)-4,MATCH(AW$5,Data!$2:$2,0)))</f>
        <v/>
      </c>
      <c r="AX106" s="52" t="str">
        <f>IF($A106="","",INDEX(Data!$2:$9996,ROW(AX106)-4,MATCH(AX$5,Data!$2:$2,0)))</f>
        <v/>
      </c>
      <c r="AY106" s="52" t="str">
        <f>IF($A106="","",INDEX(Data!$2:$9996,ROW(AY106)-4,MATCH(AY$5,Data!$2:$2,0)))</f>
        <v/>
      </c>
      <c r="AZ106" s="75" t="str">
        <f>IF($A106="","",INDEX(Data!$2:$9996,ROW(AZ106)-4,MATCH(AZ$5,Data!$2:$2,0)))</f>
        <v/>
      </c>
    </row>
    <row r="107" spans="1:52" x14ac:dyDescent="0.25">
      <c r="A107" s="23" t="s">
        <v>206</v>
      </c>
      <c r="B107" s="47" t="str">
        <f>IF($A107="","",INDEX(Data!$2:$9996,ROW(B107)-4,MATCH(B$5,Data!$2:$2,0)))</f>
        <v/>
      </c>
      <c r="C107" s="48" t="str">
        <f>IF($A107="","",INDEX(Data!$2:$9996,ROW(C107)-4,MATCH(C$5,Data!$2:$2,0)))</f>
        <v/>
      </c>
      <c r="D107" s="49" t="str">
        <f>IF($A107="","",INDEX(Data!$2:$9996,ROW(D107)-4,MATCH(D$5,Data!$2:$2,0)))</f>
        <v/>
      </c>
      <c r="E107" s="49" t="str">
        <f>IF($A107="","",INDEX(Data!$2:$9996,ROW(E107)-4,MATCH(E$5,Data!$2:$2,0)))</f>
        <v/>
      </c>
      <c r="F107" s="53"/>
      <c r="G107" s="62" t="str">
        <f>IF($A107="","",INDEX(Data!$2:$9996,ROW(G107)-4,MATCH(G$5,Data!$2:$2,0)))</f>
        <v/>
      </c>
      <c r="H107" s="49" t="str">
        <f t="shared" si="11"/>
        <v/>
      </c>
      <c r="I107" s="62" t="str">
        <f>IF($A107="","",INDEX(Data!$2:$9996,ROW(I107)-4,MATCH(I$5,Data!$2:$2,0)))</f>
        <v/>
      </c>
      <c r="J107" s="49" t="str">
        <f t="shared" si="7"/>
        <v/>
      </c>
      <c r="K107" s="62" t="str">
        <f>IF($A107="","",INDEX(Data!$2:$9996,ROW(K107)-4,MATCH(K$5,Data!$2:$2,0)))</f>
        <v/>
      </c>
      <c r="L107" s="49" t="str">
        <f t="shared" si="8"/>
        <v/>
      </c>
      <c r="M107" s="49" t="str">
        <f>IF($A107="","",INDEX(Data!$2:$9996,ROW(M107)-4,MATCH(M$5,Data!$2:$2,0)))</f>
        <v/>
      </c>
      <c r="N107" s="49" t="str">
        <f t="shared" si="9"/>
        <v/>
      </c>
      <c r="O107" s="53"/>
      <c r="P107" s="62" t="str">
        <f>IF($A107="","",INDEX(Data!$2:$9996,ROW(P107)-4,MATCH(P$5,Data!$2:$2,0)))</f>
        <v/>
      </c>
      <c r="Q107" s="49" t="str">
        <f>IF($A107="","",INDEX(Data!$2:$9996,ROW(Q107)-4,MATCH(Q$5,Data!$2:$2,0)))</f>
        <v/>
      </c>
      <c r="R107" s="49" t="str">
        <f>IF($A107="","",INDEX(Data!$2:$9996,ROW(R107)-4,MATCH(R$5,Data!$2:$2,0)))</f>
        <v/>
      </c>
      <c r="S107" s="49" t="str">
        <f>IF($A107="","",INDEX(Data!$2:$9996,ROW(S107)-4,MATCH(S$5,Data!$2:$2,0)))</f>
        <v/>
      </c>
      <c r="T107" s="49" t="str">
        <f t="shared" si="17"/>
        <v/>
      </c>
      <c r="U107" s="49" t="str">
        <f>IF($A107="","",INDEX(Data!$2:$9996,ROW(U107)-4,MATCH(U$5,Data!$2:$2,0)))</f>
        <v/>
      </c>
      <c r="V107" s="49" t="str">
        <f>IF($A107="","",INDEX(Data!$2:$9996,ROW(V107)-4,MATCH(V$5,Data!$2:$2,0)))</f>
        <v/>
      </c>
      <c r="W107" s="53"/>
      <c r="X107" s="55" t="str">
        <f>IF($A107="","",INDEX(Data!$2:$9996,ROW(X107)-4,MATCH(X$5,Data!$2:$2,0)))</f>
        <v/>
      </c>
      <c r="Y107" s="56" t="str">
        <f>IF($A107="","",INDEX(Data!$2:$9996,ROW(Y107)-4,MATCH(Y$5,Data!$2:$2,0)))</f>
        <v/>
      </c>
      <c r="Z107" s="56" t="str">
        <f>IF($A107="","",INDEX(Data!$2:$9996,ROW(Z107)-4,MATCH(Z$5,Data!$2:$2,0)))</f>
        <v/>
      </c>
      <c r="AA107" s="56" t="str">
        <f>IF($A107="","",INDEX(Data!$2:$9996,ROW(AA107)-4,MATCH(AA$5,Data!$2:$2,0)))</f>
        <v/>
      </c>
      <c r="AB107" s="53"/>
      <c r="AC107" s="49" t="str">
        <f>IF($A107="","",INDEX(Data!$2:$9996,ROW(AC107)-4,MATCH(AC$5,Data!$2:$2,0)))</f>
        <v/>
      </c>
      <c r="AD107" s="49" t="str">
        <f>IF($A107="","",INDEX(Data!$2:$9996,ROW(AD107)-4,MATCH(AD$5,Data!$2:$2,0)))</f>
        <v/>
      </c>
      <c r="AE107" s="49" t="str">
        <f>IF($A107="","",INDEX(Data!$2:$9996,ROW(AE107)-4,MATCH(AE$5,Data!$2:$2,0)))</f>
        <v/>
      </c>
      <c r="AF107" s="49" t="str">
        <f>IF($A107="","",INDEX(Data!$2:$9996,ROW(AF107)-4,MATCH(AF$5,Data!$2:$2,0)))</f>
        <v/>
      </c>
      <c r="AG107" s="49" t="str">
        <f>IF($A107="","",INDEX(Data!$2:$9996,ROW(AG107)-4,MATCH(AG$5,Data!$2:$2,0)))</f>
        <v/>
      </c>
      <c r="AH107" s="49" t="str">
        <f>IF($A107="","",INDEX(Data!$2:$9996,ROW(AH107)-4,MATCH(AH$5,Data!$2:$2,0)))</f>
        <v/>
      </c>
      <c r="AI107" s="49" t="str">
        <f>IF($A107="","",INDEX(Data!$2:$9996,ROW(AI107)-4,MATCH(AI$5,Data!$2:$2,0)))</f>
        <v/>
      </c>
      <c r="AJ107" s="49" t="str">
        <f>IF($A107="","",INDEX(Data!$2:$9996,ROW(AJ107)-4,MATCH(AJ$5,Data!$2:$2,0)))</f>
        <v/>
      </c>
      <c r="AK107" s="49" t="str">
        <f>IF($A107="","",INDEX(Data!$2:$9996,ROW(AK107)-4,MATCH(AK$5,Data!$2:$2,0)))</f>
        <v/>
      </c>
      <c r="AL107" s="49" t="str">
        <f>IF($A107="","",INDEX(Data!$2:$9996,ROW(AL107)-4,MATCH(AL$5,Data!$2:$2,0)))</f>
        <v/>
      </c>
      <c r="AM107" s="49" t="str">
        <f>IF($A107="","",INDEX(Data!$2:$9996,ROW(AM107)-4,MATCH(AM$5,Data!$2:$2,0)))</f>
        <v/>
      </c>
      <c r="AN107" s="49" t="str">
        <f>IF($A107="","",INDEX(Data!$2:$9996,ROW(AN107)-4,MATCH(AN$5,Data!$2:$2,0)))</f>
        <v/>
      </c>
      <c r="AO107" s="53"/>
      <c r="AP107" s="49" t="str">
        <f>IF($A107="","",INDEX(Data!$2:$9996,ROW(AP107)-4,MATCH(AP$5,Data!$2:$2,0)))</f>
        <v/>
      </c>
      <c r="AQ107" s="49" t="str">
        <f>IF($A107="","",INDEX(Data!$2:$9996,ROW(AQ107)-4,MATCH(AQ$5,Data!$2:$2,0)))</f>
        <v/>
      </c>
      <c r="AR107" s="49" t="str">
        <f>IF($A107="","",INDEX(Data!$2:$9996,ROW(AR107)-4,MATCH(AR$5,Data!$2:$2,0)))</f>
        <v/>
      </c>
      <c r="AS107" s="49" t="str">
        <f>IF($A107="","",INDEX(Data!$2:$9996,ROW(AS107)-4,MATCH(AS$5,Data!$2:$2,0)))</f>
        <v/>
      </c>
      <c r="AT107" s="49" t="str">
        <f>IF($A107="","",INDEX(Data!$2:$9996,ROW(AT107)-4,MATCH(AT$5,Data!$2:$2,0)))</f>
        <v/>
      </c>
      <c r="AU107" s="53"/>
      <c r="AV107" s="49" t="str">
        <f>IF($A107="","",INDEX(Data!$2:$9996,ROW(AV107)-4,MATCH(AV$5,Data!$2:$2,0)))</f>
        <v/>
      </c>
      <c r="AW107" s="49" t="str">
        <f>IF($A107="","",INDEX(Data!$2:$9996,ROW(AW107)-4,MATCH(AW$5,Data!$2:$2,0)))</f>
        <v/>
      </c>
      <c r="AX107" s="49" t="str">
        <f>IF($A107="","",INDEX(Data!$2:$9996,ROW(AX107)-4,MATCH(AX$5,Data!$2:$2,0)))</f>
        <v/>
      </c>
      <c r="AY107" s="49" t="str">
        <f>IF($A107="","",INDEX(Data!$2:$9996,ROW(AY107)-4,MATCH(AY$5,Data!$2:$2,0)))</f>
        <v/>
      </c>
      <c r="AZ107" s="76" t="str">
        <f>IF($A107="","",INDEX(Data!$2:$9996,ROW(AZ107)-4,MATCH(AZ$5,Data!$2:$2,0)))</f>
        <v/>
      </c>
    </row>
    <row r="108" spans="1:52" s="15" customFormat="1" x14ac:dyDescent="0.25">
      <c r="A108" s="24" t="s">
        <v>206</v>
      </c>
      <c r="B108" s="50" t="str">
        <f>IF($A108="","",INDEX(Data!$2:$9996,ROW(B108)-4,MATCH(B$5,Data!$2:$2,0)))</f>
        <v/>
      </c>
      <c r="C108" s="51" t="str">
        <f>IF($A108="","",INDEX(Data!$2:$9996,ROW(C108)-4,MATCH(C$5,Data!$2:$2,0)))</f>
        <v/>
      </c>
      <c r="D108" s="52" t="str">
        <f>IF($A108="","",INDEX(Data!$2:$9996,ROW(D108)-4,MATCH(D$5,Data!$2:$2,0)))</f>
        <v/>
      </c>
      <c r="E108" s="52" t="str">
        <f>IF($A108="","",INDEX(Data!$2:$9996,ROW(E108)-4,MATCH(E$5,Data!$2:$2,0)))</f>
        <v/>
      </c>
      <c r="F108" s="53"/>
      <c r="G108" s="61" t="str">
        <f>IF($A108="","",INDEX(Data!$2:$9996,ROW(G108)-4,MATCH(G$5,Data!$2:$2,0)))</f>
        <v/>
      </c>
      <c r="H108" s="52" t="str">
        <f t="shared" si="11"/>
        <v/>
      </c>
      <c r="I108" s="61" t="str">
        <f>IF($A108="","",INDEX(Data!$2:$9996,ROW(I108)-4,MATCH(I$5,Data!$2:$2,0)))</f>
        <v/>
      </c>
      <c r="J108" s="52" t="str">
        <f t="shared" si="7"/>
        <v/>
      </c>
      <c r="K108" s="61" t="str">
        <f>IF($A108="","",INDEX(Data!$2:$9996,ROW(K108)-4,MATCH(K$5,Data!$2:$2,0)))</f>
        <v/>
      </c>
      <c r="L108" s="52" t="str">
        <f t="shared" si="8"/>
        <v/>
      </c>
      <c r="M108" s="52" t="str">
        <f>IF($A108="","",INDEX(Data!$2:$9996,ROW(M108)-4,MATCH(M$5,Data!$2:$2,0)))</f>
        <v/>
      </c>
      <c r="N108" s="52" t="str">
        <f t="shared" si="9"/>
        <v/>
      </c>
      <c r="O108" s="53"/>
      <c r="P108" s="61" t="str">
        <f>IF($A108="","",INDEX(Data!$2:$9996,ROW(P108)-4,MATCH(P$5,Data!$2:$2,0)))</f>
        <v/>
      </c>
      <c r="Q108" s="52" t="str">
        <f>IF($A108="","",INDEX(Data!$2:$9996,ROW(Q108)-4,MATCH(Q$5,Data!$2:$2,0)))</f>
        <v/>
      </c>
      <c r="R108" s="52" t="str">
        <f>IF($A108="","",INDEX(Data!$2:$9996,ROW(R108)-4,MATCH(R$5,Data!$2:$2,0)))</f>
        <v/>
      </c>
      <c r="S108" s="52" t="str">
        <f>IF($A108="","",INDEX(Data!$2:$9996,ROW(S108)-4,MATCH(S$5,Data!$2:$2,0)))</f>
        <v/>
      </c>
      <c r="T108" s="52" t="str">
        <f t="shared" si="17"/>
        <v/>
      </c>
      <c r="U108" s="52" t="str">
        <f>IF($A108="","",INDEX(Data!$2:$9996,ROW(U108)-4,MATCH(U$5,Data!$2:$2,0)))</f>
        <v/>
      </c>
      <c r="V108" s="52" t="str">
        <f>IF($A108="","",INDEX(Data!$2:$9996,ROW(V108)-4,MATCH(V$5,Data!$2:$2,0)))</f>
        <v/>
      </c>
      <c r="W108" s="53"/>
      <c r="X108" s="59" t="str">
        <f>IF($A108="","",INDEX(Data!$2:$9996,ROW(X108)-4,MATCH(X$5,Data!$2:$2,0)))</f>
        <v/>
      </c>
      <c r="Y108" s="54" t="str">
        <f>IF($A108="","",INDEX(Data!$2:$9996,ROW(Y108)-4,MATCH(Y$5,Data!$2:$2,0)))</f>
        <v/>
      </c>
      <c r="Z108" s="54" t="str">
        <f>IF($A108="","",INDEX(Data!$2:$9996,ROW(Z108)-4,MATCH(Z$5,Data!$2:$2,0)))</f>
        <v/>
      </c>
      <c r="AA108" s="54" t="str">
        <f>IF($A108="","",INDEX(Data!$2:$9996,ROW(AA108)-4,MATCH(AA$5,Data!$2:$2,0)))</f>
        <v/>
      </c>
      <c r="AB108" s="53"/>
      <c r="AC108" s="51" t="str">
        <f>IF($A108="","",INDEX(Data!$2:$9996,ROW(AC108)-4,MATCH(AC$5,Data!$2:$2,0)))</f>
        <v/>
      </c>
      <c r="AD108" s="52" t="str">
        <f>IF($A108="","",INDEX(Data!$2:$9996,ROW(AD108)-4,MATCH(AD$5,Data!$2:$2,0)))</f>
        <v/>
      </c>
      <c r="AE108" s="52" t="str">
        <f>IF($A108="","",INDEX(Data!$2:$9996,ROW(AE108)-4,MATCH(AE$5,Data!$2:$2,0)))</f>
        <v/>
      </c>
      <c r="AF108" s="52" t="str">
        <f>IF($A108="","",INDEX(Data!$2:$9996,ROW(AF108)-4,MATCH(AF$5,Data!$2:$2,0)))</f>
        <v/>
      </c>
      <c r="AG108" s="52" t="str">
        <f>IF($A108="","",INDEX(Data!$2:$9996,ROW(AG108)-4,MATCH(AG$5,Data!$2:$2,0)))</f>
        <v/>
      </c>
      <c r="AH108" s="52" t="str">
        <f>IF($A108="","",INDEX(Data!$2:$9996,ROW(AH108)-4,MATCH(AH$5,Data!$2:$2,0)))</f>
        <v/>
      </c>
      <c r="AI108" s="52" t="str">
        <f>IF($A108="","",INDEX(Data!$2:$9996,ROW(AI108)-4,MATCH(AI$5,Data!$2:$2,0)))</f>
        <v/>
      </c>
      <c r="AJ108" s="52" t="str">
        <f>IF($A108="","",INDEX(Data!$2:$9996,ROW(AJ108)-4,MATCH(AJ$5,Data!$2:$2,0)))</f>
        <v/>
      </c>
      <c r="AK108" s="52" t="str">
        <f>IF($A108="","",INDEX(Data!$2:$9996,ROW(AK108)-4,MATCH(AK$5,Data!$2:$2,0)))</f>
        <v/>
      </c>
      <c r="AL108" s="52" t="str">
        <f>IF($A108="","",INDEX(Data!$2:$9996,ROW(AL108)-4,MATCH(AL$5,Data!$2:$2,0)))</f>
        <v/>
      </c>
      <c r="AM108" s="52" t="str">
        <f>IF($A108="","",INDEX(Data!$2:$9996,ROW(AM108)-4,MATCH(AM$5,Data!$2:$2,0)))</f>
        <v/>
      </c>
      <c r="AN108" s="52" t="str">
        <f>IF($A108="","",INDEX(Data!$2:$9996,ROW(AN108)-4,MATCH(AN$5,Data!$2:$2,0)))</f>
        <v/>
      </c>
      <c r="AO108" s="53"/>
      <c r="AP108" s="52" t="str">
        <f>IF($A108="","",INDEX(Data!$2:$9996,ROW(AP108)-4,MATCH(AP$5,Data!$2:$2,0)))</f>
        <v/>
      </c>
      <c r="AQ108" s="52" t="str">
        <f>IF($A108="","",INDEX(Data!$2:$9996,ROW(AQ108)-4,MATCH(AQ$5,Data!$2:$2,0)))</f>
        <v/>
      </c>
      <c r="AR108" s="52" t="str">
        <f>IF($A108="","",INDEX(Data!$2:$9996,ROW(AR108)-4,MATCH(AR$5,Data!$2:$2,0)))</f>
        <v/>
      </c>
      <c r="AS108" s="52" t="str">
        <f>IF($A108="","",INDEX(Data!$2:$9996,ROW(AS108)-4,MATCH(AS$5,Data!$2:$2,0)))</f>
        <v/>
      </c>
      <c r="AT108" s="52" t="str">
        <f>IF($A108="","",INDEX(Data!$2:$9996,ROW(AT108)-4,MATCH(AT$5,Data!$2:$2,0)))</f>
        <v/>
      </c>
      <c r="AU108" s="53"/>
      <c r="AV108" s="52" t="str">
        <f>IF($A108="","",INDEX(Data!$2:$9996,ROW(AV108)-4,MATCH(AV$5,Data!$2:$2,0)))</f>
        <v/>
      </c>
      <c r="AW108" s="52" t="str">
        <f>IF($A108="","",INDEX(Data!$2:$9996,ROW(AW108)-4,MATCH(AW$5,Data!$2:$2,0)))</f>
        <v/>
      </c>
      <c r="AX108" s="52" t="str">
        <f>IF($A108="","",INDEX(Data!$2:$9996,ROW(AX108)-4,MATCH(AX$5,Data!$2:$2,0)))</f>
        <v/>
      </c>
      <c r="AY108" s="52" t="str">
        <f>IF($A108="","",INDEX(Data!$2:$9996,ROW(AY108)-4,MATCH(AY$5,Data!$2:$2,0)))</f>
        <v/>
      </c>
      <c r="AZ108" s="75" t="str">
        <f>IF($A108="","",INDEX(Data!$2:$9996,ROW(AZ108)-4,MATCH(AZ$5,Data!$2:$2,0)))</f>
        <v/>
      </c>
    </row>
    <row r="109" spans="1:52" x14ac:dyDescent="0.25">
      <c r="A109" s="23" t="s">
        <v>206</v>
      </c>
      <c r="B109" s="47" t="str">
        <f>IF($A109="","",INDEX(Data!$2:$9996,ROW(B109)-4,MATCH(B$5,Data!$2:$2,0)))</f>
        <v/>
      </c>
      <c r="C109" s="48" t="str">
        <f>IF($A109="","",INDEX(Data!$2:$9996,ROW(C109)-4,MATCH(C$5,Data!$2:$2,0)))</f>
        <v/>
      </c>
      <c r="D109" s="49" t="str">
        <f>IF($A109="","",INDEX(Data!$2:$9996,ROW(D109)-4,MATCH(D$5,Data!$2:$2,0)))</f>
        <v/>
      </c>
      <c r="E109" s="49" t="str">
        <f>IF($A109="","",INDEX(Data!$2:$9996,ROW(E109)-4,MATCH(E$5,Data!$2:$2,0)))</f>
        <v/>
      </c>
      <c r="F109" s="53"/>
      <c r="G109" s="62" t="str">
        <f>IF($A109="","",INDEX(Data!$2:$9996,ROW(G109)-4,MATCH(G$5,Data!$2:$2,0)))</f>
        <v/>
      </c>
      <c r="H109" s="49" t="str">
        <f t="shared" si="11"/>
        <v/>
      </c>
      <c r="I109" s="62" t="str">
        <f>IF($A109="","",INDEX(Data!$2:$9996,ROW(I109)-4,MATCH(I$5,Data!$2:$2,0)))</f>
        <v/>
      </c>
      <c r="J109" s="49" t="str">
        <f t="shared" si="7"/>
        <v/>
      </c>
      <c r="K109" s="62" t="str">
        <f>IF($A109="","",INDEX(Data!$2:$9996,ROW(K109)-4,MATCH(K$5,Data!$2:$2,0)))</f>
        <v/>
      </c>
      <c r="L109" s="49" t="str">
        <f t="shared" si="8"/>
        <v/>
      </c>
      <c r="M109" s="49" t="str">
        <f>IF($A109="","",INDEX(Data!$2:$9996,ROW(M109)-4,MATCH(M$5,Data!$2:$2,0)))</f>
        <v/>
      </c>
      <c r="N109" s="49" t="str">
        <f t="shared" si="9"/>
        <v/>
      </c>
      <c r="O109" s="53"/>
      <c r="P109" s="62" t="str">
        <f>IF($A109="","",INDEX(Data!$2:$9996,ROW(P109)-4,MATCH(P$5,Data!$2:$2,0)))</f>
        <v/>
      </c>
      <c r="Q109" s="49" t="str">
        <f>IF($A109="","",INDEX(Data!$2:$9996,ROW(Q109)-4,MATCH(Q$5,Data!$2:$2,0)))</f>
        <v/>
      </c>
      <c r="R109" s="49" t="str">
        <f>IF($A109="","",INDEX(Data!$2:$9996,ROW(R109)-4,MATCH(R$5,Data!$2:$2,0)))</f>
        <v/>
      </c>
      <c r="S109" s="49" t="str">
        <f>IF($A109="","",INDEX(Data!$2:$9996,ROW(S109)-4,MATCH(S$5,Data!$2:$2,0)))</f>
        <v/>
      </c>
      <c r="T109" s="49" t="str">
        <f t="shared" si="17"/>
        <v/>
      </c>
      <c r="U109" s="49" t="str">
        <f>IF($A109="","",INDEX(Data!$2:$9996,ROW(U109)-4,MATCH(U$5,Data!$2:$2,0)))</f>
        <v/>
      </c>
      <c r="V109" s="49" t="str">
        <f>IF($A109="","",INDEX(Data!$2:$9996,ROW(V109)-4,MATCH(V$5,Data!$2:$2,0)))</f>
        <v/>
      </c>
      <c r="W109" s="53"/>
      <c r="X109" s="55" t="str">
        <f>IF($A109="","",INDEX(Data!$2:$9996,ROW(X109)-4,MATCH(X$5,Data!$2:$2,0)))</f>
        <v/>
      </c>
      <c r="Y109" s="56" t="str">
        <f>IF($A109="","",INDEX(Data!$2:$9996,ROW(Y109)-4,MATCH(Y$5,Data!$2:$2,0)))</f>
        <v/>
      </c>
      <c r="Z109" s="56" t="str">
        <f>IF($A109="","",INDEX(Data!$2:$9996,ROW(Z109)-4,MATCH(Z$5,Data!$2:$2,0)))</f>
        <v/>
      </c>
      <c r="AA109" s="56" t="str">
        <f>IF($A109="","",INDEX(Data!$2:$9996,ROW(AA109)-4,MATCH(AA$5,Data!$2:$2,0)))</f>
        <v/>
      </c>
      <c r="AB109" s="53"/>
      <c r="AC109" s="49" t="str">
        <f>IF($A109="","",INDEX(Data!$2:$9996,ROW(AC109)-4,MATCH(AC$5,Data!$2:$2,0)))</f>
        <v/>
      </c>
      <c r="AD109" s="49" t="str">
        <f>IF($A109="","",INDEX(Data!$2:$9996,ROW(AD109)-4,MATCH(AD$5,Data!$2:$2,0)))</f>
        <v/>
      </c>
      <c r="AE109" s="49" t="str">
        <f>IF($A109="","",INDEX(Data!$2:$9996,ROW(AE109)-4,MATCH(AE$5,Data!$2:$2,0)))</f>
        <v/>
      </c>
      <c r="AF109" s="49" t="str">
        <f>IF($A109="","",INDEX(Data!$2:$9996,ROW(AF109)-4,MATCH(AF$5,Data!$2:$2,0)))</f>
        <v/>
      </c>
      <c r="AG109" s="49" t="str">
        <f>IF($A109="","",INDEX(Data!$2:$9996,ROW(AG109)-4,MATCH(AG$5,Data!$2:$2,0)))</f>
        <v/>
      </c>
      <c r="AH109" s="49" t="str">
        <f>IF($A109="","",INDEX(Data!$2:$9996,ROW(AH109)-4,MATCH(AH$5,Data!$2:$2,0)))</f>
        <v/>
      </c>
      <c r="AI109" s="49" t="str">
        <f>IF($A109="","",INDEX(Data!$2:$9996,ROW(AI109)-4,MATCH(AI$5,Data!$2:$2,0)))</f>
        <v/>
      </c>
      <c r="AJ109" s="49" t="str">
        <f>IF($A109="","",INDEX(Data!$2:$9996,ROW(AJ109)-4,MATCH(AJ$5,Data!$2:$2,0)))</f>
        <v/>
      </c>
      <c r="AK109" s="49" t="str">
        <f>IF($A109="","",INDEX(Data!$2:$9996,ROW(AK109)-4,MATCH(AK$5,Data!$2:$2,0)))</f>
        <v/>
      </c>
      <c r="AL109" s="49" t="str">
        <f>IF($A109="","",INDEX(Data!$2:$9996,ROW(AL109)-4,MATCH(AL$5,Data!$2:$2,0)))</f>
        <v/>
      </c>
      <c r="AM109" s="49" t="str">
        <f>IF($A109="","",INDEX(Data!$2:$9996,ROW(AM109)-4,MATCH(AM$5,Data!$2:$2,0)))</f>
        <v/>
      </c>
      <c r="AN109" s="49" t="str">
        <f>IF($A109="","",INDEX(Data!$2:$9996,ROW(AN109)-4,MATCH(AN$5,Data!$2:$2,0)))</f>
        <v/>
      </c>
      <c r="AO109" s="53"/>
      <c r="AP109" s="49" t="str">
        <f>IF($A109="","",INDEX(Data!$2:$9996,ROW(AP109)-4,MATCH(AP$5,Data!$2:$2,0)))</f>
        <v/>
      </c>
      <c r="AQ109" s="49" t="str">
        <f>IF($A109="","",INDEX(Data!$2:$9996,ROW(AQ109)-4,MATCH(AQ$5,Data!$2:$2,0)))</f>
        <v/>
      </c>
      <c r="AR109" s="49" t="str">
        <f>IF($A109="","",INDEX(Data!$2:$9996,ROW(AR109)-4,MATCH(AR$5,Data!$2:$2,0)))</f>
        <v/>
      </c>
      <c r="AS109" s="49" t="str">
        <f>IF($A109="","",INDEX(Data!$2:$9996,ROW(AS109)-4,MATCH(AS$5,Data!$2:$2,0)))</f>
        <v/>
      </c>
      <c r="AT109" s="49" t="str">
        <f>IF($A109="","",INDEX(Data!$2:$9996,ROW(AT109)-4,MATCH(AT$5,Data!$2:$2,0)))</f>
        <v/>
      </c>
      <c r="AU109" s="53"/>
      <c r="AV109" s="49" t="str">
        <f>IF($A109="","",INDEX(Data!$2:$9996,ROW(AV109)-4,MATCH(AV$5,Data!$2:$2,0)))</f>
        <v/>
      </c>
      <c r="AW109" s="49" t="str">
        <f>IF($A109="","",INDEX(Data!$2:$9996,ROW(AW109)-4,MATCH(AW$5,Data!$2:$2,0)))</f>
        <v/>
      </c>
      <c r="AX109" s="49" t="str">
        <f>IF($A109="","",INDEX(Data!$2:$9996,ROW(AX109)-4,MATCH(AX$5,Data!$2:$2,0)))</f>
        <v/>
      </c>
      <c r="AY109" s="49" t="str">
        <f>IF($A109="","",INDEX(Data!$2:$9996,ROW(AY109)-4,MATCH(AY$5,Data!$2:$2,0)))</f>
        <v/>
      </c>
      <c r="AZ109" s="76" t="str">
        <f>IF($A109="","",INDEX(Data!$2:$9996,ROW(AZ109)-4,MATCH(AZ$5,Data!$2:$2,0)))</f>
        <v/>
      </c>
    </row>
    <row r="110" spans="1:52" s="15" customFormat="1" x14ac:dyDescent="0.25">
      <c r="A110" s="24" t="s">
        <v>206</v>
      </c>
      <c r="B110" s="50" t="str">
        <f>IF($A110="","",INDEX(Data!$2:$9996,ROW(B110)-4,MATCH(B$5,Data!$2:$2,0)))</f>
        <v/>
      </c>
      <c r="C110" s="51" t="str">
        <f>IF($A110="","",INDEX(Data!$2:$9996,ROW(C110)-4,MATCH(C$5,Data!$2:$2,0)))</f>
        <v/>
      </c>
      <c r="D110" s="52" t="str">
        <f>IF($A110="","",INDEX(Data!$2:$9996,ROW(D110)-4,MATCH(D$5,Data!$2:$2,0)))</f>
        <v/>
      </c>
      <c r="E110" s="52" t="str">
        <f>IF($A110="","",INDEX(Data!$2:$9996,ROW(E110)-4,MATCH(E$5,Data!$2:$2,0)))</f>
        <v/>
      </c>
      <c r="F110" s="53"/>
      <c r="G110" s="61" t="str">
        <f>IF($A110="","",INDEX(Data!$2:$9996,ROW(G110)-4,MATCH(G$5,Data!$2:$2,0)))</f>
        <v/>
      </c>
      <c r="H110" s="52" t="str">
        <f t="shared" si="11"/>
        <v/>
      </c>
      <c r="I110" s="61" t="str">
        <f>IF($A110="","",INDEX(Data!$2:$9996,ROW(I110)-4,MATCH(I$5,Data!$2:$2,0)))</f>
        <v/>
      </c>
      <c r="J110" s="52" t="str">
        <f t="shared" si="7"/>
        <v/>
      </c>
      <c r="K110" s="61" t="str">
        <f>IF($A110="","",INDEX(Data!$2:$9996,ROW(K110)-4,MATCH(K$5,Data!$2:$2,0)))</f>
        <v/>
      </c>
      <c r="L110" s="52" t="str">
        <f t="shared" si="8"/>
        <v/>
      </c>
      <c r="M110" s="52" t="str">
        <f>IF($A110="","",INDEX(Data!$2:$9996,ROW(M110)-4,MATCH(M$5,Data!$2:$2,0)))</f>
        <v/>
      </c>
      <c r="N110" s="52" t="str">
        <f t="shared" si="9"/>
        <v/>
      </c>
      <c r="O110" s="53"/>
      <c r="P110" s="61" t="str">
        <f>IF($A110="","",INDEX(Data!$2:$9996,ROW(P110)-4,MATCH(P$5,Data!$2:$2,0)))</f>
        <v/>
      </c>
      <c r="Q110" s="52" t="str">
        <f>IF($A110="","",INDEX(Data!$2:$9996,ROW(Q110)-4,MATCH(Q$5,Data!$2:$2,0)))</f>
        <v/>
      </c>
      <c r="R110" s="52" t="str">
        <f>IF($A110="","",INDEX(Data!$2:$9996,ROW(R110)-4,MATCH(R$5,Data!$2:$2,0)))</f>
        <v/>
      </c>
      <c r="S110" s="52" t="str">
        <f>IF($A110="","",INDEX(Data!$2:$9996,ROW(S110)-4,MATCH(S$5,Data!$2:$2,0)))</f>
        <v/>
      </c>
      <c r="T110" s="52" t="str">
        <f t="shared" si="17"/>
        <v/>
      </c>
      <c r="U110" s="52" t="str">
        <f>IF($A110="","",INDEX(Data!$2:$9996,ROW(U110)-4,MATCH(U$5,Data!$2:$2,0)))</f>
        <v/>
      </c>
      <c r="V110" s="52" t="str">
        <f>IF($A110="","",INDEX(Data!$2:$9996,ROW(V110)-4,MATCH(V$5,Data!$2:$2,0)))</f>
        <v/>
      </c>
      <c r="W110" s="53"/>
      <c r="X110" s="59" t="str">
        <f>IF($A110="","",INDEX(Data!$2:$9996,ROW(X110)-4,MATCH(X$5,Data!$2:$2,0)))</f>
        <v/>
      </c>
      <c r="Y110" s="54" t="str">
        <f>IF($A110="","",INDEX(Data!$2:$9996,ROW(Y110)-4,MATCH(Y$5,Data!$2:$2,0)))</f>
        <v/>
      </c>
      <c r="Z110" s="54" t="str">
        <f>IF($A110="","",INDEX(Data!$2:$9996,ROW(Z110)-4,MATCH(Z$5,Data!$2:$2,0)))</f>
        <v/>
      </c>
      <c r="AA110" s="54" t="str">
        <f>IF($A110="","",INDEX(Data!$2:$9996,ROW(AA110)-4,MATCH(AA$5,Data!$2:$2,0)))</f>
        <v/>
      </c>
      <c r="AB110" s="53"/>
      <c r="AC110" s="51" t="str">
        <f>IF($A110="","",INDEX(Data!$2:$9996,ROW(AC110)-4,MATCH(AC$5,Data!$2:$2,0)))</f>
        <v/>
      </c>
      <c r="AD110" s="52" t="str">
        <f>IF($A110="","",INDEX(Data!$2:$9996,ROW(AD110)-4,MATCH(AD$5,Data!$2:$2,0)))</f>
        <v/>
      </c>
      <c r="AE110" s="52" t="str">
        <f>IF($A110="","",INDEX(Data!$2:$9996,ROW(AE110)-4,MATCH(AE$5,Data!$2:$2,0)))</f>
        <v/>
      </c>
      <c r="AF110" s="52" t="str">
        <f>IF($A110="","",INDEX(Data!$2:$9996,ROW(AF110)-4,MATCH(AF$5,Data!$2:$2,0)))</f>
        <v/>
      </c>
      <c r="AG110" s="52" t="str">
        <f>IF($A110="","",INDEX(Data!$2:$9996,ROW(AG110)-4,MATCH(AG$5,Data!$2:$2,0)))</f>
        <v/>
      </c>
      <c r="AH110" s="52" t="str">
        <f>IF($A110="","",INDEX(Data!$2:$9996,ROW(AH110)-4,MATCH(AH$5,Data!$2:$2,0)))</f>
        <v/>
      </c>
      <c r="AI110" s="52" t="str">
        <f>IF($A110="","",INDEX(Data!$2:$9996,ROW(AI110)-4,MATCH(AI$5,Data!$2:$2,0)))</f>
        <v/>
      </c>
      <c r="AJ110" s="52" t="str">
        <f>IF($A110="","",INDEX(Data!$2:$9996,ROW(AJ110)-4,MATCH(AJ$5,Data!$2:$2,0)))</f>
        <v/>
      </c>
      <c r="AK110" s="52" t="str">
        <f>IF($A110="","",INDEX(Data!$2:$9996,ROW(AK110)-4,MATCH(AK$5,Data!$2:$2,0)))</f>
        <v/>
      </c>
      <c r="AL110" s="52" t="str">
        <f>IF($A110="","",INDEX(Data!$2:$9996,ROW(AL110)-4,MATCH(AL$5,Data!$2:$2,0)))</f>
        <v/>
      </c>
      <c r="AM110" s="52" t="str">
        <f>IF($A110="","",INDEX(Data!$2:$9996,ROW(AM110)-4,MATCH(AM$5,Data!$2:$2,0)))</f>
        <v/>
      </c>
      <c r="AN110" s="52" t="str">
        <f>IF($A110="","",INDEX(Data!$2:$9996,ROW(AN110)-4,MATCH(AN$5,Data!$2:$2,0)))</f>
        <v/>
      </c>
      <c r="AO110" s="53"/>
      <c r="AP110" s="52" t="str">
        <f>IF($A110="","",INDEX(Data!$2:$9996,ROW(AP110)-4,MATCH(AP$5,Data!$2:$2,0)))</f>
        <v/>
      </c>
      <c r="AQ110" s="52" t="str">
        <f>IF($A110="","",INDEX(Data!$2:$9996,ROW(AQ110)-4,MATCH(AQ$5,Data!$2:$2,0)))</f>
        <v/>
      </c>
      <c r="AR110" s="52" t="str">
        <f>IF($A110="","",INDEX(Data!$2:$9996,ROW(AR110)-4,MATCH(AR$5,Data!$2:$2,0)))</f>
        <v/>
      </c>
      <c r="AS110" s="52" t="str">
        <f>IF($A110="","",INDEX(Data!$2:$9996,ROW(AS110)-4,MATCH(AS$5,Data!$2:$2,0)))</f>
        <v/>
      </c>
      <c r="AT110" s="52" t="str">
        <f>IF($A110="","",INDEX(Data!$2:$9996,ROW(AT110)-4,MATCH(AT$5,Data!$2:$2,0)))</f>
        <v/>
      </c>
      <c r="AU110" s="53"/>
      <c r="AV110" s="52" t="str">
        <f>IF($A110="","",INDEX(Data!$2:$9996,ROW(AV110)-4,MATCH(AV$5,Data!$2:$2,0)))</f>
        <v/>
      </c>
      <c r="AW110" s="52" t="str">
        <f>IF($A110="","",INDEX(Data!$2:$9996,ROW(AW110)-4,MATCH(AW$5,Data!$2:$2,0)))</f>
        <v/>
      </c>
      <c r="AX110" s="52" t="str">
        <f>IF($A110="","",INDEX(Data!$2:$9996,ROW(AX110)-4,MATCH(AX$5,Data!$2:$2,0)))</f>
        <v/>
      </c>
      <c r="AY110" s="52" t="str">
        <f>IF($A110="","",INDEX(Data!$2:$9996,ROW(AY110)-4,MATCH(AY$5,Data!$2:$2,0)))</f>
        <v/>
      </c>
      <c r="AZ110" s="75" t="str">
        <f>IF($A110="","",INDEX(Data!$2:$9996,ROW(AZ110)-4,MATCH(AZ$5,Data!$2:$2,0)))</f>
        <v/>
      </c>
    </row>
    <row r="111" spans="1:52" x14ac:dyDescent="0.25">
      <c r="A111" s="23" t="s">
        <v>206</v>
      </c>
      <c r="B111" s="47" t="str">
        <f>IF($A111="","",INDEX(Data!$2:$9996,ROW(B111)-4,MATCH(B$5,Data!$2:$2,0)))</f>
        <v/>
      </c>
      <c r="C111" s="48" t="str">
        <f>IF($A111="","",INDEX(Data!$2:$9996,ROW(C111)-4,MATCH(C$5,Data!$2:$2,0)))</f>
        <v/>
      </c>
      <c r="D111" s="49" t="str">
        <f>IF($A111="","",INDEX(Data!$2:$9996,ROW(D111)-4,MATCH(D$5,Data!$2:$2,0)))</f>
        <v/>
      </c>
      <c r="E111" s="49" t="str">
        <f>IF($A111="","",INDEX(Data!$2:$9996,ROW(E111)-4,MATCH(E$5,Data!$2:$2,0)))</f>
        <v/>
      </c>
      <c r="F111" s="53"/>
      <c r="G111" s="62" t="str">
        <f>IF($A111="","",INDEX(Data!$2:$9996,ROW(G111)-4,MATCH(G$5,Data!$2:$2,0)))</f>
        <v/>
      </c>
      <c r="H111" s="49" t="str">
        <f t="shared" si="11"/>
        <v/>
      </c>
      <c r="I111" s="62" t="str">
        <f>IF($A111="","",INDEX(Data!$2:$9996,ROW(I111)-4,MATCH(I$5,Data!$2:$2,0)))</f>
        <v/>
      </c>
      <c r="J111" s="49" t="str">
        <f t="shared" si="7"/>
        <v/>
      </c>
      <c r="K111" s="62" t="str">
        <f>IF($A111="","",INDEX(Data!$2:$9996,ROW(K111)-4,MATCH(K$5,Data!$2:$2,0)))</f>
        <v/>
      </c>
      <c r="L111" s="49" t="str">
        <f t="shared" si="8"/>
        <v/>
      </c>
      <c r="M111" s="49" t="str">
        <f>IF($A111="","",INDEX(Data!$2:$9996,ROW(M111)-4,MATCH(M$5,Data!$2:$2,0)))</f>
        <v/>
      </c>
      <c r="N111" s="49" t="str">
        <f t="shared" si="9"/>
        <v/>
      </c>
      <c r="O111" s="53"/>
      <c r="P111" s="62" t="str">
        <f>IF($A111="","",INDEX(Data!$2:$9996,ROW(P111)-4,MATCH(P$5,Data!$2:$2,0)))</f>
        <v/>
      </c>
      <c r="Q111" s="49" t="str">
        <f>IF($A111="","",INDEX(Data!$2:$9996,ROW(Q111)-4,MATCH(Q$5,Data!$2:$2,0)))</f>
        <v/>
      </c>
      <c r="R111" s="49" t="str">
        <f>IF($A111="","",INDEX(Data!$2:$9996,ROW(R111)-4,MATCH(R$5,Data!$2:$2,0)))</f>
        <v/>
      </c>
      <c r="S111" s="49" t="str">
        <f>IF($A111="","",INDEX(Data!$2:$9996,ROW(S111)-4,MATCH(S$5,Data!$2:$2,0)))</f>
        <v/>
      </c>
      <c r="T111" s="49" t="str">
        <f t="shared" si="17"/>
        <v/>
      </c>
      <c r="U111" s="49" t="str">
        <f>IF($A111="","",INDEX(Data!$2:$9996,ROW(U111)-4,MATCH(U$5,Data!$2:$2,0)))</f>
        <v/>
      </c>
      <c r="V111" s="49" t="str">
        <f>IF($A111="","",INDEX(Data!$2:$9996,ROW(V111)-4,MATCH(V$5,Data!$2:$2,0)))</f>
        <v/>
      </c>
      <c r="W111" s="53"/>
      <c r="X111" s="55" t="str">
        <f>IF($A111="","",INDEX(Data!$2:$9996,ROW(X111)-4,MATCH(X$5,Data!$2:$2,0)))</f>
        <v/>
      </c>
      <c r="Y111" s="56" t="str">
        <f>IF($A111="","",INDEX(Data!$2:$9996,ROW(Y111)-4,MATCH(Y$5,Data!$2:$2,0)))</f>
        <v/>
      </c>
      <c r="Z111" s="56" t="str">
        <f>IF($A111="","",INDEX(Data!$2:$9996,ROW(Z111)-4,MATCH(Z$5,Data!$2:$2,0)))</f>
        <v/>
      </c>
      <c r="AA111" s="56" t="str">
        <f>IF($A111="","",INDEX(Data!$2:$9996,ROW(AA111)-4,MATCH(AA$5,Data!$2:$2,0)))</f>
        <v/>
      </c>
      <c r="AB111" s="53"/>
      <c r="AC111" s="49" t="str">
        <f>IF($A111="","",INDEX(Data!$2:$9996,ROW(AC111)-4,MATCH(AC$5,Data!$2:$2,0)))</f>
        <v/>
      </c>
      <c r="AD111" s="49" t="str">
        <f>IF($A111="","",INDEX(Data!$2:$9996,ROW(AD111)-4,MATCH(AD$5,Data!$2:$2,0)))</f>
        <v/>
      </c>
      <c r="AE111" s="49" t="str">
        <f>IF($A111="","",INDEX(Data!$2:$9996,ROW(AE111)-4,MATCH(AE$5,Data!$2:$2,0)))</f>
        <v/>
      </c>
      <c r="AF111" s="49" t="str">
        <f>IF($A111="","",INDEX(Data!$2:$9996,ROW(AF111)-4,MATCH(AF$5,Data!$2:$2,0)))</f>
        <v/>
      </c>
      <c r="AG111" s="49" t="str">
        <f>IF($A111="","",INDEX(Data!$2:$9996,ROW(AG111)-4,MATCH(AG$5,Data!$2:$2,0)))</f>
        <v/>
      </c>
      <c r="AH111" s="49" t="str">
        <f>IF($A111="","",INDEX(Data!$2:$9996,ROW(AH111)-4,MATCH(AH$5,Data!$2:$2,0)))</f>
        <v/>
      </c>
      <c r="AI111" s="49" t="str">
        <f>IF($A111="","",INDEX(Data!$2:$9996,ROW(AI111)-4,MATCH(AI$5,Data!$2:$2,0)))</f>
        <v/>
      </c>
      <c r="AJ111" s="49" t="str">
        <f>IF($A111="","",INDEX(Data!$2:$9996,ROW(AJ111)-4,MATCH(AJ$5,Data!$2:$2,0)))</f>
        <v/>
      </c>
      <c r="AK111" s="49" t="str">
        <f>IF($A111="","",INDEX(Data!$2:$9996,ROW(AK111)-4,MATCH(AK$5,Data!$2:$2,0)))</f>
        <v/>
      </c>
      <c r="AL111" s="49" t="str">
        <f>IF($A111="","",INDEX(Data!$2:$9996,ROW(AL111)-4,MATCH(AL$5,Data!$2:$2,0)))</f>
        <v/>
      </c>
      <c r="AM111" s="49" t="str">
        <f>IF($A111="","",INDEX(Data!$2:$9996,ROW(AM111)-4,MATCH(AM$5,Data!$2:$2,0)))</f>
        <v/>
      </c>
      <c r="AN111" s="49" t="str">
        <f>IF($A111="","",INDEX(Data!$2:$9996,ROW(AN111)-4,MATCH(AN$5,Data!$2:$2,0)))</f>
        <v/>
      </c>
      <c r="AO111" s="53"/>
      <c r="AP111" s="49" t="str">
        <f>IF($A111="","",INDEX(Data!$2:$9996,ROW(AP111)-4,MATCH(AP$5,Data!$2:$2,0)))</f>
        <v/>
      </c>
      <c r="AQ111" s="49" t="str">
        <f>IF($A111="","",INDEX(Data!$2:$9996,ROW(AQ111)-4,MATCH(AQ$5,Data!$2:$2,0)))</f>
        <v/>
      </c>
      <c r="AR111" s="49" t="str">
        <f>IF($A111="","",INDEX(Data!$2:$9996,ROW(AR111)-4,MATCH(AR$5,Data!$2:$2,0)))</f>
        <v/>
      </c>
      <c r="AS111" s="49" t="str">
        <f>IF($A111="","",INDEX(Data!$2:$9996,ROW(AS111)-4,MATCH(AS$5,Data!$2:$2,0)))</f>
        <v/>
      </c>
      <c r="AT111" s="49" t="str">
        <f>IF($A111="","",INDEX(Data!$2:$9996,ROW(AT111)-4,MATCH(AT$5,Data!$2:$2,0)))</f>
        <v/>
      </c>
      <c r="AU111" s="53"/>
      <c r="AV111" s="49" t="str">
        <f>IF($A111="","",INDEX(Data!$2:$9996,ROW(AV111)-4,MATCH(AV$5,Data!$2:$2,0)))</f>
        <v/>
      </c>
      <c r="AW111" s="49" t="str">
        <f>IF($A111="","",INDEX(Data!$2:$9996,ROW(AW111)-4,MATCH(AW$5,Data!$2:$2,0)))</f>
        <v/>
      </c>
      <c r="AX111" s="49" t="str">
        <f>IF($A111="","",INDEX(Data!$2:$9996,ROW(AX111)-4,MATCH(AX$5,Data!$2:$2,0)))</f>
        <v/>
      </c>
      <c r="AY111" s="49" t="str">
        <f>IF($A111="","",INDEX(Data!$2:$9996,ROW(AY111)-4,MATCH(AY$5,Data!$2:$2,0)))</f>
        <v/>
      </c>
      <c r="AZ111" s="76" t="str">
        <f>IF($A111="","",INDEX(Data!$2:$9996,ROW(AZ111)-4,MATCH(AZ$5,Data!$2:$2,0)))</f>
        <v/>
      </c>
    </row>
    <row r="112" spans="1:52" s="15" customFormat="1" x14ac:dyDescent="0.25">
      <c r="A112" s="24" t="s">
        <v>206</v>
      </c>
      <c r="B112" s="50" t="str">
        <f>IF($A112="","",INDEX(Data!$2:$9996,ROW(B112)-4,MATCH(B$5,Data!$2:$2,0)))</f>
        <v/>
      </c>
      <c r="C112" s="51" t="str">
        <f>IF($A112="","",INDEX(Data!$2:$9996,ROW(C112)-4,MATCH(C$5,Data!$2:$2,0)))</f>
        <v/>
      </c>
      <c r="D112" s="52" t="str">
        <f>IF($A112="","",INDEX(Data!$2:$9996,ROW(D112)-4,MATCH(D$5,Data!$2:$2,0)))</f>
        <v/>
      </c>
      <c r="E112" s="52" t="str">
        <f>IF($A112="","",INDEX(Data!$2:$9996,ROW(E112)-4,MATCH(E$5,Data!$2:$2,0)))</f>
        <v/>
      </c>
      <c r="F112" s="53"/>
      <c r="G112" s="61" t="str">
        <f>IF($A112="","",INDEX(Data!$2:$9996,ROW(G112)-4,MATCH(G$5,Data!$2:$2,0)))</f>
        <v/>
      </c>
      <c r="H112" s="52" t="str">
        <f t="shared" si="11"/>
        <v/>
      </c>
      <c r="I112" s="61" t="str">
        <f>IF($A112="","",INDEX(Data!$2:$9996,ROW(I112)-4,MATCH(I$5,Data!$2:$2,0)))</f>
        <v/>
      </c>
      <c r="J112" s="52" t="str">
        <f t="shared" si="7"/>
        <v/>
      </c>
      <c r="K112" s="61" t="str">
        <f>IF($A112="","",INDEX(Data!$2:$9996,ROW(K112)-4,MATCH(K$5,Data!$2:$2,0)))</f>
        <v/>
      </c>
      <c r="L112" s="52" t="str">
        <f t="shared" si="8"/>
        <v/>
      </c>
      <c r="M112" s="52" t="str">
        <f>IF($A112="","",INDEX(Data!$2:$9996,ROW(M112)-4,MATCH(M$5,Data!$2:$2,0)))</f>
        <v/>
      </c>
      <c r="N112" s="52" t="str">
        <f t="shared" si="9"/>
        <v/>
      </c>
      <c r="O112" s="53"/>
      <c r="P112" s="61" t="str">
        <f>IF($A112="","",INDEX(Data!$2:$9996,ROW(P112)-4,MATCH(P$5,Data!$2:$2,0)))</f>
        <v/>
      </c>
      <c r="Q112" s="52" t="str">
        <f>IF($A112="","",INDEX(Data!$2:$9996,ROW(Q112)-4,MATCH(Q$5,Data!$2:$2,0)))</f>
        <v/>
      </c>
      <c r="R112" s="52" t="str">
        <f>IF($A112="","",INDEX(Data!$2:$9996,ROW(R112)-4,MATCH(R$5,Data!$2:$2,0)))</f>
        <v/>
      </c>
      <c r="S112" s="52" t="str">
        <f>IF($A112="","",INDEX(Data!$2:$9996,ROW(S112)-4,MATCH(S$5,Data!$2:$2,0)))</f>
        <v/>
      </c>
      <c r="T112" s="52" t="str">
        <f t="shared" si="17"/>
        <v/>
      </c>
      <c r="U112" s="52" t="str">
        <f>IF($A112="","",INDEX(Data!$2:$9996,ROW(U112)-4,MATCH(U$5,Data!$2:$2,0)))</f>
        <v/>
      </c>
      <c r="V112" s="52" t="str">
        <f>IF($A112="","",INDEX(Data!$2:$9996,ROW(V112)-4,MATCH(V$5,Data!$2:$2,0)))</f>
        <v/>
      </c>
      <c r="W112" s="53"/>
      <c r="X112" s="59" t="str">
        <f>IF($A112="","",INDEX(Data!$2:$9996,ROW(X112)-4,MATCH(X$5,Data!$2:$2,0)))</f>
        <v/>
      </c>
      <c r="Y112" s="54" t="str">
        <f>IF($A112="","",INDEX(Data!$2:$9996,ROW(Y112)-4,MATCH(Y$5,Data!$2:$2,0)))</f>
        <v/>
      </c>
      <c r="Z112" s="54" t="str">
        <f>IF($A112="","",INDEX(Data!$2:$9996,ROW(Z112)-4,MATCH(Z$5,Data!$2:$2,0)))</f>
        <v/>
      </c>
      <c r="AA112" s="54" t="str">
        <f>IF($A112="","",INDEX(Data!$2:$9996,ROW(AA112)-4,MATCH(AA$5,Data!$2:$2,0)))</f>
        <v/>
      </c>
      <c r="AB112" s="53"/>
      <c r="AC112" s="51" t="str">
        <f>IF($A112="","",INDEX(Data!$2:$9996,ROW(AC112)-4,MATCH(AC$5,Data!$2:$2,0)))</f>
        <v/>
      </c>
      <c r="AD112" s="52" t="str">
        <f>IF($A112="","",INDEX(Data!$2:$9996,ROW(AD112)-4,MATCH(AD$5,Data!$2:$2,0)))</f>
        <v/>
      </c>
      <c r="AE112" s="52" t="str">
        <f>IF($A112="","",INDEX(Data!$2:$9996,ROW(AE112)-4,MATCH(AE$5,Data!$2:$2,0)))</f>
        <v/>
      </c>
      <c r="AF112" s="52" t="str">
        <f>IF($A112="","",INDEX(Data!$2:$9996,ROW(AF112)-4,MATCH(AF$5,Data!$2:$2,0)))</f>
        <v/>
      </c>
      <c r="AG112" s="52" t="str">
        <f>IF($A112="","",INDEX(Data!$2:$9996,ROW(AG112)-4,MATCH(AG$5,Data!$2:$2,0)))</f>
        <v/>
      </c>
      <c r="AH112" s="52" t="str">
        <f>IF($A112="","",INDEX(Data!$2:$9996,ROW(AH112)-4,MATCH(AH$5,Data!$2:$2,0)))</f>
        <v/>
      </c>
      <c r="AI112" s="52" t="str">
        <f>IF($A112="","",INDEX(Data!$2:$9996,ROW(AI112)-4,MATCH(AI$5,Data!$2:$2,0)))</f>
        <v/>
      </c>
      <c r="AJ112" s="52" t="str">
        <f>IF($A112="","",INDEX(Data!$2:$9996,ROW(AJ112)-4,MATCH(AJ$5,Data!$2:$2,0)))</f>
        <v/>
      </c>
      <c r="AK112" s="52" t="str">
        <f>IF($A112="","",INDEX(Data!$2:$9996,ROW(AK112)-4,MATCH(AK$5,Data!$2:$2,0)))</f>
        <v/>
      </c>
      <c r="AL112" s="52" t="str">
        <f>IF($A112="","",INDEX(Data!$2:$9996,ROW(AL112)-4,MATCH(AL$5,Data!$2:$2,0)))</f>
        <v/>
      </c>
      <c r="AM112" s="52" t="str">
        <f>IF($A112="","",INDEX(Data!$2:$9996,ROW(AM112)-4,MATCH(AM$5,Data!$2:$2,0)))</f>
        <v/>
      </c>
      <c r="AN112" s="52" t="str">
        <f>IF($A112="","",INDEX(Data!$2:$9996,ROW(AN112)-4,MATCH(AN$5,Data!$2:$2,0)))</f>
        <v/>
      </c>
      <c r="AO112" s="53"/>
      <c r="AP112" s="52" t="str">
        <f>IF($A112="","",INDEX(Data!$2:$9996,ROW(AP112)-4,MATCH(AP$5,Data!$2:$2,0)))</f>
        <v/>
      </c>
      <c r="AQ112" s="52" t="str">
        <f>IF($A112="","",INDEX(Data!$2:$9996,ROW(AQ112)-4,MATCH(AQ$5,Data!$2:$2,0)))</f>
        <v/>
      </c>
      <c r="AR112" s="52" t="str">
        <f>IF($A112="","",INDEX(Data!$2:$9996,ROW(AR112)-4,MATCH(AR$5,Data!$2:$2,0)))</f>
        <v/>
      </c>
      <c r="AS112" s="52" t="str">
        <f>IF($A112="","",INDEX(Data!$2:$9996,ROW(AS112)-4,MATCH(AS$5,Data!$2:$2,0)))</f>
        <v/>
      </c>
      <c r="AT112" s="52" t="str">
        <f>IF($A112="","",INDEX(Data!$2:$9996,ROW(AT112)-4,MATCH(AT$5,Data!$2:$2,0)))</f>
        <v/>
      </c>
      <c r="AU112" s="53"/>
      <c r="AV112" s="52" t="str">
        <f>IF($A112="","",INDEX(Data!$2:$9996,ROW(AV112)-4,MATCH(AV$5,Data!$2:$2,0)))</f>
        <v/>
      </c>
      <c r="AW112" s="52" t="str">
        <f>IF($A112="","",INDEX(Data!$2:$9996,ROW(AW112)-4,MATCH(AW$5,Data!$2:$2,0)))</f>
        <v/>
      </c>
      <c r="AX112" s="52" t="str">
        <f>IF($A112="","",INDEX(Data!$2:$9996,ROW(AX112)-4,MATCH(AX$5,Data!$2:$2,0)))</f>
        <v/>
      </c>
      <c r="AY112" s="52" t="str">
        <f>IF($A112="","",INDEX(Data!$2:$9996,ROW(AY112)-4,MATCH(AY$5,Data!$2:$2,0)))</f>
        <v/>
      </c>
      <c r="AZ112" s="75" t="str">
        <f>IF($A112="","",INDEX(Data!$2:$9996,ROW(AZ112)-4,MATCH(AZ$5,Data!$2:$2,0)))</f>
        <v/>
      </c>
    </row>
    <row r="113" spans="1:52" x14ac:dyDescent="0.25">
      <c r="A113" s="23" t="s">
        <v>206</v>
      </c>
      <c r="B113" s="47" t="str">
        <f>IF($A113="","",INDEX(Data!$2:$9996,ROW(B113)-4,MATCH(B$5,Data!$2:$2,0)))</f>
        <v/>
      </c>
      <c r="C113" s="48" t="str">
        <f>IF($A113="","",INDEX(Data!$2:$9996,ROW(C113)-4,MATCH(C$5,Data!$2:$2,0)))</f>
        <v/>
      </c>
      <c r="D113" s="49" t="str">
        <f>IF($A113="","",INDEX(Data!$2:$9996,ROW(D113)-4,MATCH(D$5,Data!$2:$2,0)))</f>
        <v/>
      </c>
      <c r="E113" s="49" t="str">
        <f>IF($A113="","",INDEX(Data!$2:$9996,ROW(E113)-4,MATCH(E$5,Data!$2:$2,0)))</f>
        <v/>
      </c>
      <c r="F113" s="53"/>
      <c r="G113" s="62" t="str">
        <f>IF($A113="","",INDEX(Data!$2:$9996,ROW(G113)-4,MATCH(G$5,Data!$2:$2,0)))</f>
        <v/>
      </c>
      <c r="H113" s="49" t="str">
        <f t="shared" si="11"/>
        <v/>
      </c>
      <c r="I113" s="62" t="str">
        <f>IF($A113="","",INDEX(Data!$2:$9996,ROW(I113)-4,MATCH(I$5,Data!$2:$2,0)))</f>
        <v/>
      </c>
      <c r="J113" s="49" t="str">
        <f t="shared" si="7"/>
        <v/>
      </c>
      <c r="K113" s="62" t="str">
        <f>IF($A113="","",INDEX(Data!$2:$9996,ROW(K113)-4,MATCH(K$5,Data!$2:$2,0)))</f>
        <v/>
      </c>
      <c r="L113" s="49" t="str">
        <f t="shared" si="8"/>
        <v/>
      </c>
      <c r="M113" s="49" t="str">
        <f>IF($A113="","",INDEX(Data!$2:$9996,ROW(M113)-4,MATCH(M$5,Data!$2:$2,0)))</f>
        <v/>
      </c>
      <c r="N113" s="49" t="str">
        <f t="shared" si="9"/>
        <v/>
      </c>
      <c r="O113" s="53"/>
      <c r="P113" s="62" t="str">
        <f>IF($A113="","",INDEX(Data!$2:$9996,ROW(P113)-4,MATCH(P$5,Data!$2:$2,0)))</f>
        <v/>
      </c>
      <c r="Q113" s="49" t="str">
        <f>IF($A113="","",INDEX(Data!$2:$9996,ROW(Q113)-4,MATCH(Q$5,Data!$2:$2,0)))</f>
        <v/>
      </c>
      <c r="R113" s="49" t="str">
        <f>IF($A113="","",INDEX(Data!$2:$9996,ROW(R113)-4,MATCH(R$5,Data!$2:$2,0)))</f>
        <v/>
      </c>
      <c r="S113" s="49" t="str">
        <f>IF($A113="","",INDEX(Data!$2:$9996,ROW(S113)-4,MATCH(S$5,Data!$2:$2,0)))</f>
        <v/>
      </c>
      <c r="T113" s="49" t="str">
        <f t="shared" si="17"/>
        <v/>
      </c>
      <c r="U113" s="49" t="str">
        <f>IF($A113="","",INDEX(Data!$2:$9996,ROW(U113)-4,MATCH(U$5,Data!$2:$2,0)))</f>
        <v/>
      </c>
      <c r="V113" s="49" t="str">
        <f>IF($A113="","",INDEX(Data!$2:$9996,ROW(V113)-4,MATCH(V$5,Data!$2:$2,0)))</f>
        <v/>
      </c>
      <c r="W113" s="53"/>
      <c r="X113" s="55" t="str">
        <f>IF($A113="","",INDEX(Data!$2:$9996,ROW(X113)-4,MATCH(X$5,Data!$2:$2,0)))</f>
        <v/>
      </c>
      <c r="Y113" s="56" t="str">
        <f>IF($A113="","",INDEX(Data!$2:$9996,ROW(Y113)-4,MATCH(Y$5,Data!$2:$2,0)))</f>
        <v/>
      </c>
      <c r="Z113" s="56" t="str">
        <f>IF($A113="","",INDEX(Data!$2:$9996,ROW(Z113)-4,MATCH(Z$5,Data!$2:$2,0)))</f>
        <v/>
      </c>
      <c r="AA113" s="56" t="str">
        <f>IF($A113="","",INDEX(Data!$2:$9996,ROW(AA113)-4,MATCH(AA$5,Data!$2:$2,0)))</f>
        <v/>
      </c>
      <c r="AB113" s="53"/>
      <c r="AC113" s="49" t="str">
        <f>IF($A113="","",INDEX(Data!$2:$9996,ROW(AC113)-4,MATCH(AC$5,Data!$2:$2,0)))</f>
        <v/>
      </c>
      <c r="AD113" s="49" t="str">
        <f>IF($A113="","",INDEX(Data!$2:$9996,ROW(AD113)-4,MATCH(AD$5,Data!$2:$2,0)))</f>
        <v/>
      </c>
      <c r="AE113" s="49" t="str">
        <f>IF($A113="","",INDEX(Data!$2:$9996,ROW(AE113)-4,MATCH(AE$5,Data!$2:$2,0)))</f>
        <v/>
      </c>
      <c r="AF113" s="49" t="str">
        <f>IF($A113="","",INDEX(Data!$2:$9996,ROW(AF113)-4,MATCH(AF$5,Data!$2:$2,0)))</f>
        <v/>
      </c>
      <c r="AG113" s="49" t="str">
        <f>IF($A113="","",INDEX(Data!$2:$9996,ROW(AG113)-4,MATCH(AG$5,Data!$2:$2,0)))</f>
        <v/>
      </c>
      <c r="AH113" s="49" t="str">
        <f>IF($A113="","",INDEX(Data!$2:$9996,ROW(AH113)-4,MATCH(AH$5,Data!$2:$2,0)))</f>
        <v/>
      </c>
      <c r="AI113" s="49" t="str">
        <f>IF($A113="","",INDEX(Data!$2:$9996,ROW(AI113)-4,MATCH(AI$5,Data!$2:$2,0)))</f>
        <v/>
      </c>
      <c r="AJ113" s="49" t="str">
        <f>IF($A113="","",INDEX(Data!$2:$9996,ROW(AJ113)-4,MATCH(AJ$5,Data!$2:$2,0)))</f>
        <v/>
      </c>
      <c r="AK113" s="49" t="str">
        <f>IF($A113="","",INDEX(Data!$2:$9996,ROW(AK113)-4,MATCH(AK$5,Data!$2:$2,0)))</f>
        <v/>
      </c>
      <c r="AL113" s="49" t="str">
        <f>IF($A113="","",INDEX(Data!$2:$9996,ROW(AL113)-4,MATCH(AL$5,Data!$2:$2,0)))</f>
        <v/>
      </c>
      <c r="AM113" s="49" t="str">
        <f>IF($A113="","",INDEX(Data!$2:$9996,ROW(AM113)-4,MATCH(AM$5,Data!$2:$2,0)))</f>
        <v/>
      </c>
      <c r="AN113" s="49" t="str">
        <f>IF($A113="","",INDEX(Data!$2:$9996,ROW(AN113)-4,MATCH(AN$5,Data!$2:$2,0)))</f>
        <v/>
      </c>
      <c r="AO113" s="53"/>
      <c r="AP113" s="49" t="str">
        <f>IF($A113="","",INDEX(Data!$2:$9996,ROW(AP113)-4,MATCH(AP$5,Data!$2:$2,0)))</f>
        <v/>
      </c>
      <c r="AQ113" s="49" t="str">
        <f>IF($A113="","",INDEX(Data!$2:$9996,ROW(AQ113)-4,MATCH(AQ$5,Data!$2:$2,0)))</f>
        <v/>
      </c>
      <c r="AR113" s="49" t="str">
        <f>IF($A113="","",INDEX(Data!$2:$9996,ROW(AR113)-4,MATCH(AR$5,Data!$2:$2,0)))</f>
        <v/>
      </c>
      <c r="AS113" s="49" t="str">
        <f>IF($A113="","",INDEX(Data!$2:$9996,ROW(AS113)-4,MATCH(AS$5,Data!$2:$2,0)))</f>
        <v/>
      </c>
      <c r="AT113" s="49" t="str">
        <f>IF($A113="","",INDEX(Data!$2:$9996,ROW(AT113)-4,MATCH(AT$5,Data!$2:$2,0)))</f>
        <v/>
      </c>
      <c r="AU113" s="53"/>
      <c r="AV113" s="49" t="str">
        <f>IF($A113="","",INDEX(Data!$2:$9996,ROW(AV113)-4,MATCH(AV$5,Data!$2:$2,0)))</f>
        <v/>
      </c>
      <c r="AW113" s="49" t="str">
        <f>IF($A113="","",INDEX(Data!$2:$9996,ROW(AW113)-4,MATCH(AW$5,Data!$2:$2,0)))</f>
        <v/>
      </c>
      <c r="AX113" s="49" t="str">
        <f>IF($A113="","",INDEX(Data!$2:$9996,ROW(AX113)-4,MATCH(AX$5,Data!$2:$2,0)))</f>
        <v/>
      </c>
      <c r="AY113" s="49" t="str">
        <f>IF($A113="","",INDEX(Data!$2:$9996,ROW(AY113)-4,MATCH(AY$5,Data!$2:$2,0)))</f>
        <v/>
      </c>
      <c r="AZ113" s="76" t="str">
        <f>IF($A113="","",INDEX(Data!$2:$9996,ROW(AZ113)-4,MATCH(AZ$5,Data!$2:$2,0)))</f>
        <v/>
      </c>
    </row>
    <row r="114" spans="1:52" s="15" customFormat="1" x14ac:dyDescent="0.25">
      <c r="A114" s="24" t="s">
        <v>206</v>
      </c>
      <c r="B114" s="50" t="str">
        <f>IF($A114="","",INDEX(Data!$2:$9996,ROW(B114)-4,MATCH(B$5,Data!$2:$2,0)))</f>
        <v/>
      </c>
      <c r="C114" s="51" t="str">
        <f>IF($A114="","",INDEX(Data!$2:$9996,ROW(C114)-4,MATCH(C$5,Data!$2:$2,0)))</f>
        <v/>
      </c>
      <c r="D114" s="52" t="str">
        <f>IF($A114="","",INDEX(Data!$2:$9996,ROW(D114)-4,MATCH(D$5,Data!$2:$2,0)))</f>
        <v/>
      </c>
      <c r="E114" s="52" t="str">
        <f>IF($A114="","",INDEX(Data!$2:$9996,ROW(E114)-4,MATCH(E$5,Data!$2:$2,0)))</f>
        <v/>
      </c>
      <c r="F114" s="53"/>
      <c r="G114" s="61" t="str">
        <f>IF($A114="","",INDEX(Data!$2:$9996,ROW(G114)-4,MATCH(G$5,Data!$2:$2,0)))</f>
        <v/>
      </c>
      <c r="H114" s="52" t="str">
        <f t="shared" si="11"/>
        <v/>
      </c>
      <c r="I114" s="61" t="str">
        <f>IF($A114="","",INDEX(Data!$2:$9996,ROW(I114)-4,MATCH(I$5,Data!$2:$2,0)))</f>
        <v/>
      </c>
      <c r="J114" s="52" t="str">
        <f t="shared" si="7"/>
        <v/>
      </c>
      <c r="K114" s="61" t="str">
        <f>IF($A114="","",INDEX(Data!$2:$9996,ROW(K114)-4,MATCH(K$5,Data!$2:$2,0)))</f>
        <v/>
      </c>
      <c r="L114" s="52" t="str">
        <f t="shared" si="8"/>
        <v/>
      </c>
      <c r="M114" s="52" t="str">
        <f>IF($A114="","",INDEX(Data!$2:$9996,ROW(M114)-4,MATCH(M$5,Data!$2:$2,0)))</f>
        <v/>
      </c>
      <c r="N114" s="52" t="str">
        <f t="shared" si="9"/>
        <v/>
      </c>
      <c r="O114" s="53"/>
      <c r="P114" s="61" t="str">
        <f>IF($A114="","",INDEX(Data!$2:$9996,ROW(P114)-4,MATCH(P$5,Data!$2:$2,0)))</f>
        <v/>
      </c>
      <c r="Q114" s="52" t="str">
        <f>IF($A114="","",INDEX(Data!$2:$9996,ROW(Q114)-4,MATCH(Q$5,Data!$2:$2,0)))</f>
        <v/>
      </c>
      <c r="R114" s="52" t="str">
        <f>IF($A114="","",INDEX(Data!$2:$9996,ROW(R114)-4,MATCH(R$5,Data!$2:$2,0)))</f>
        <v/>
      </c>
      <c r="S114" s="52" t="str">
        <f>IF($A114="","",INDEX(Data!$2:$9996,ROW(S114)-4,MATCH(S$5,Data!$2:$2,0)))</f>
        <v/>
      </c>
      <c r="T114" s="52" t="str">
        <f t="shared" si="17"/>
        <v/>
      </c>
      <c r="U114" s="52" t="str">
        <f>IF($A114="","",INDEX(Data!$2:$9996,ROW(U114)-4,MATCH(U$5,Data!$2:$2,0)))</f>
        <v/>
      </c>
      <c r="V114" s="52" t="str">
        <f>IF($A114="","",INDEX(Data!$2:$9996,ROW(V114)-4,MATCH(V$5,Data!$2:$2,0)))</f>
        <v/>
      </c>
      <c r="W114" s="53"/>
      <c r="X114" s="59" t="str">
        <f>IF($A114="","",INDEX(Data!$2:$9996,ROW(X114)-4,MATCH(X$5,Data!$2:$2,0)))</f>
        <v/>
      </c>
      <c r="Y114" s="54" t="str">
        <f>IF($A114="","",INDEX(Data!$2:$9996,ROW(Y114)-4,MATCH(Y$5,Data!$2:$2,0)))</f>
        <v/>
      </c>
      <c r="Z114" s="54" t="str">
        <f>IF($A114="","",INDEX(Data!$2:$9996,ROW(Z114)-4,MATCH(Z$5,Data!$2:$2,0)))</f>
        <v/>
      </c>
      <c r="AA114" s="54" t="str">
        <f>IF($A114="","",INDEX(Data!$2:$9996,ROW(AA114)-4,MATCH(AA$5,Data!$2:$2,0)))</f>
        <v/>
      </c>
      <c r="AB114" s="53"/>
      <c r="AC114" s="51" t="str">
        <f>IF($A114="","",INDEX(Data!$2:$9996,ROW(AC114)-4,MATCH(AC$5,Data!$2:$2,0)))</f>
        <v/>
      </c>
      <c r="AD114" s="52" t="str">
        <f>IF($A114="","",INDEX(Data!$2:$9996,ROW(AD114)-4,MATCH(AD$5,Data!$2:$2,0)))</f>
        <v/>
      </c>
      <c r="AE114" s="52" t="str">
        <f>IF($A114="","",INDEX(Data!$2:$9996,ROW(AE114)-4,MATCH(AE$5,Data!$2:$2,0)))</f>
        <v/>
      </c>
      <c r="AF114" s="52" t="str">
        <f>IF($A114="","",INDEX(Data!$2:$9996,ROW(AF114)-4,MATCH(AF$5,Data!$2:$2,0)))</f>
        <v/>
      </c>
      <c r="AG114" s="52" t="str">
        <f>IF($A114="","",INDEX(Data!$2:$9996,ROW(AG114)-4,MATCH(AG$5,Data!$2:$2,0)))</f>
        <v/>
      </c>
      <c r="AH114" s="52" t="str">
        <f>IF($A114="","",INDEX(Data!$2:$9996,ROW(AH114)-4,MATCH(AH$5,Data!$2:$2,0)))</f>
        <v/>
      </c>
      <c r="AI114" s="52" t="str">
        <f>IF($A114="","",INDEX(Data!$2:$9996,ROW(AI114)-4,MATCH(AI$5,Data!$2:$2,0)))</f>
        <v/>
      </c>
      <c r="AJ114" s="52" t="str">
        <f>IF($A114="","",INDEX(Data!$2:$9996,ROW(AJ114)-4,MATCH(AJ$5,Data!$2:$2,0)))</f>
        <v/>
      </c>
      <c r="AK114" s="52" t="str">
        <f>IF($A114="","",INDEX(Data!$2:$9996,ROW(AK114)-4,MATCH(AK$5,Data!$2:$2,0)))</f>
        <v/>
      </c>
      <c r="AL114" s="52" t="str">
        <f>IF($A114="","",INDEX(Data!$2:$9996,ROW(AL114)-4,MATCH(AL$5,Data!$2:$2,0)))</f>
        <v/>
      </c>
      <c r="AM114" s="52" t="str">
        <f>IF($A114="","",INDEX(Data!$2:$9996,ROW(AM114)-4,MATCH(AM$5,Data!$2:$2,0)))</f>
        <v/>
      </c>
      <c r="AN114" s="52" t="str">
        <f>IF($A114="","",INDEX(Data!$2:$9996,ROW(AN114)-4,MATCH(AN$5,Data!$2:$2,0)))</f>
        <v/>
      </c>
      <c r="AO114" s="53"/>
      <c r="AP114" s="52" t="str">
        <f>IF($A114="","",INDEX(Data!$2:$9996,ROW(AP114)-4,MATCH(AP$5,Data!$2:$2,0)))</f>
        <v/>
      </c>
      <c r="AQ114" s="52" t="str">
        <f>IF($A114="","",INDEX(Data!$2:$9996,ROW(AQ114)-4,MATCH(AQ$5,Data!$2:$2,0)))</f>
        <v/>
      </c>
      <c r="AR114" s="52" t="str">
        <f>IF($A114="","",INDEX(Data!$2:$9996,ROW(AR114)-4,MATCH(AR$5,Data!$2:$2,0)))</f>
        <v/>
      </c>
      <c r="AS114" s="52" t="str">
        <f>IF($A114="","",INDEX(Data!$2:$9996,ROW(AS114)-4,MATCH(AS$5,Data!$2:$2,0)))</f>
        <v/>
      </c>
      <c r="AT114" s="52" t="str">
        <f>IF($A114="","",INDEX(Data!$2:$9996,ROW(AT114)-4,MATCH(AT$5,Data!$2:$2,0)))</f>
        <v/>
      </c>
      <c r="AU114" s="53"/>
      <c r="AV114" s="52" t="str">
        <f>IF($A114="","",INDEX(Data!$2:$9996,ROW(AV114)-4,MATCH(AV$5,Data!$2:$2,0)))</f>
        <v/>
      </c>
      <c r="AW114" s="52" t="str">
        <f>IF($A114="","",INDEX(Data!$2:$9996,ROW(AW114)-4,MATCH(AW$5,Data!$2:$2,0)))</f>
        <v/>
      </c>
      <c r="AX114" s="52" t="str">
        <f>IF($A114="","",INDEX(Data!$2:$9996,ROW(AX114)-4,MATCH(AX$5,Data!$2:$2,0)))</f>
        <v/>
      </c>
      <c r="AY114" s="52" t="str">
        <f>IF($A114="","",INDEX(Data!$2:$9996,ROW(AY114)-4,MATCH(AY$5,Data!$2:$2,0)))</f>
        <v/>
      </c>
      <c r="AZ114" s="75" t="str">
        <f>IF($A114="","",INDEX(Data!$2:$9996,ROW(AZ114)-4,MATCH(AZ$5,Data!$2:$2,0)))</f>
        <v/>
      </c>
    </row>
    <row r="115" spans="1:52" x14ac:dyDescent="0.25">
      <c r="A115" s="23" t="s">
        <v>206</v>
      </c>
      <c r="B115" s="47" t="str">
        <f>IF($A115="","",INDEX(Data!$2:$9996,ROW(B115)-4,MATCH(B$5,Data!$2:$2,0)))</f>
        <v/>
      </c>
      <c r="C115" s="48" t="str">
        <f>IF($A115="","",INDEX(Data!$2:$9996,ROW(C115)-4,MATCH(C$5,Data!$2:$2,0)))</f>
        <v/>
      </c>
      <c r="D115" s="49" t="str">
        <f>IF($A115="","",INDEX(Data!$2:$9996,ROW(D115)-4,MATCH(D$5,Data!$2:$2,0)))</f>
        <v/>
      </c>
      <c r="E115" s="49" t="str">
        <f>IF($A115="","",INDEX(Data!$2:$9996,ROW(E115)-4,MATCH(E$5,Data!$2:$2,0)))</f>
        <v/>
      </c>
      <c r="F115" s="53"/>
      <c r="G115" s="62" t="str">
        <f>IF($A115="","",INDEX(Data!$2:$9996,ROW(G115)-4,MATCH(G$5,Data!$2:$2,0)))</f>
        <v/>
      </c>
      <c r="H115" s="49" t="str">
        <f t="shared" si="11"/>
        <v/>
      </c>
      <c r="I115" s="62" t="str">
        <f>IF($A115="","",INDEX(Data!$2:$9996,ROW(I115)-4,MATCH(I$5,Data!$2:$2,0)))</f>
        <v/>
      </c>
      <c r="J115" s="49" t="str">
        <f t="shared" si="7"/>
        <v/>
      </c>
      <c r="K115" s="62" t="str">
        <f>IF($A115="","",INDEX(Data!$2:$9996,ROW(K115)-4,MATCH(K$5,Data!$2:$2,0)))</f>
        <v/>
      </c>
      <c r="L115" s="49" t="str">
        <f t="shared" si="8"/>
        <v/>
      </c>
      <c r="M115" s="49" t="str">
        <f>IF($A115="","",INDEX(Data!$2:$9996,ROW(M115)-4,MATCH(M$5,Data!$2:$2,0)))</f>
        <v/>
      </c>
      <c r="N115" s="49" t="str">
        <f t="shared" si="9"/>
        <v/>
      </c>
      <c r="O115" s="53"/>
      <c r="P115" s="62" t="str">
        <f>IF($A115="","",INDEX(Data!$2:$9996,ROW(P115)-4,MATCH(P$5,Data!$2:$2,0)))</f>
        <v/>
      </c>
      <c r="Q115" s="49" t="str">
        <f>IF($A115="","",INDEX(Data!$2:$9996,ROW(Q115)-4,MATCH(Q$5,Data!$2:$2,0)))</f>
        <v/>
      </c>
      <c r="R115" s="49" t="str">
        <f>IF($A115="","",INDEX(Data!$2:$9996,ROW(R115)-4,MATCH(R$5,Data!$2:$2,0)))</f>
        <v/>
      </c>
      <c r="S115" s="49" t="str">
        <f>IF($A115="","",INDEX(Data!$2:$9996,ROW(S115)-4,MATCH(S$5,Data!$2:$2,0)))</f>
        <v/>
      </c>
      <c r="T115" s="49" t="str">
        <f t="shared" si="17"/>
        <v/>
      </c>
      <c r="U115" s="49" t="str">
        <f>IF($A115="","",INDEX(Data!$2:$9996,ROW(U115)-4,MATCH(U$5,Data!$2:$2,0)))</f>
        <v/>
      </c>
      <c r="V115" s="49" t="str">
        <f>IF($A115="","",INDEX(Data!$2:$9996,ROW(V115)-4,MATCH(V$5,Data!$2:$2,0)))</f>
        <v/>
      </c>
      <c r="W115" s="53"/>
      <c r="X115" s="55" t="str">
        <f>IF($A115="","",INDEX(Data!$2:$9996,ROW(X115)-4,MATCH(X$5,Data!$2:$2,0)))</f>
        <v/>
      </c>
      <c r="Y115" s="56" t="str">
        <f>IF($A115="","",INDEX(Data!$2:$9996,ROW(Y115)-4,MATCH(Y$5,Data!$2:$2,0)))</f>
        <v/>
      </c>
      <c r="Z115" s="56" t="str">
        <f>IF($A115="","",INDEX(Data!$2:$9996,ROW(Z115)-4,MATCH(Z$5,Data!$2:$2,0)))</f>
        <v/>
      </c>
      <c r="AA115" s="56" t="str">
        <f>IF($A115="","",INDEX(Data!$2:$9996,ROW(AA115)-4,MATCH(AA$5,Data!$2:$2,0)))</f>
        <v/>
      </c>
      <c r="AB115" s="53"/>
      <c r="AC115" s="49" t="str">
        <f>IF($A115="","",INDEX(Data!$2:$9996,ROW(AC115)-4,MATCH(AC$5,Data!$2:$2,0)))</f>
        <v/>
      </c>
      <c r="AD115" s="49" t="str">
        <f>IF($A115="","",INDEX(Data!$2:$9996,ROW(AD115)-4,MATCH(AD$5,Data!$2:$2,0)))</f>
        <v/>
      </c>
      <c r="AE115" s="49" t="str">
        <f>IF($A115="","",INDEX(Data!$2:$9996,ROW(AE115)-4,MATCH(AE$5,Data!$2:$2,0)))</f>
        <v/>
      </c>
      <c r="AF115" s="49" t="str">
        <f>IF($A115="","",INDEX(Data!$2:$9996,ROW(AF115)-4,MATCH(AF$5,Data!$2:$2,0)))</f>
        <v/>
      </c>
      <c r="AG115" s="49" t="str">
        <f>IF($A115="","",INDEX(Data!$2:$9996,ROW(AG115)-4,MATCH(AG$5,Data!$2:$2,0)))</f>
        <v/>
      </c>
      <c r="AH115" s="49" t="str">
        <f>IF($A115="","",INDEX(Data!$2:$9996,ROW(AH115)-4,MATCH(AH$5,Data!$2:$2,0)))</f>
        <v/>
      </c>
      <c r="AI115" s="49" t="str">
        <f>IF($A115="","",INDEX(Data!$2:$9996,ROW(AI115)-4,MATCH(AI$5,Data!$2:$2,0)))</f>
        <v/>
      </c>
      <c r="AJ115" s="49" t="str">
        <f>IF($A115="","",INDEX(Data!$2:$9996,ROW(AJ115)-4,MATCH(AJ$5,Data!$2:$2,0)))</f>
        <v/>
      </c>
      <c r="AK115" s="49" t="str">
        <f>IF($A115="","",INDEX(Data!$2:$9996,ROW(AK115)-4,MATCH(AK$5,Data!$2:$2,0)))</f>
        <v/>
      </c>
      <c r="AL115" s="49" t="str">
        <f>IF($A115="","",INDEX(Data!$2:$9996,ROW(AL115)-4,MATCH(AL$5,Data!$2:$2,0)))</f>
        <v/>
      </c>
      <c r="AM115" s="49" t="str">
        <f>IF($A115="","",INDEX(Data!$2:$9996,ROW(AM115)-4,MATCH(AM$5,Data!$2:$2,0)))</f>
        <v/>
      </c>
      <c r="AN115" s="49" t="str">
        <f>IF($A115="","",INDEX(Data!$2:$9996,ROW(AN115)-4,MATCH(AN$5,Data!$2:$2,0)))</f>
        <v/>
      </c>
      <c r="AO115" s="53"/>
      <c r="AP115" s="49" t="str">
        <f>IF($A115="","",INDEX(Data!$2:$9996,ROW(AP115)-4,MATCH(AP$5,Data!$2:$2,0)))</f>
        <v/>
      </c>
      <c r="AQ115" s="49" t="str">
        <f>IF($A115="","",INDEX(Data!$2:$9996,ROW(AQ115)-4,MATCH(AQ$5,Data!$2:$2,0)))</f>
        <v/>
      </c>
      <c r="AR115" s="49" t="str">
        <f>IF($A115="","",INDEX(Data!$2:$9996,ROW(AR115)-4,MATCH(AR$5,Data!$2:$2,0)))</f>
        <v/>
      </c>
      <c r="AS115" s="49" t="str">
        <f>IF($A115="","",INDEX(Data!$2:$9996,ROW(AS115)-4,MATCH(AS$5,Data!$2:$2,0)))</f>
        <v/>
      </c>
      <c r="AT115" s="49" t="str">
        <f>IF($A115="","",INDEX(Data!$2:$9996,ROW(AT115)-4,MATCH(AT$5,Data!$2:$2,0)))</f>
        <v/>
      </c>
      <c r="AU115" s="53"/>
      <c r="AV115" s="49" t="str">
        <f>IF($A115="","",INDEX(Data!$2:$9996,ROW(AV115)-4,MATCH(AV$5,Data!$2:$2,0)))</f>
        <v/>
      </c>
      <c r="AW115" s="49" t="str">
        <f>IF($A115="","",INDEX(Data!$2:$9996,ROW(AW115)-4,MATCH(AW$5,Data!$2:$2,0)))</f>
        <v/>
      </c>
      <c r="AX115" s="49" t="str">
        <f>IF($A115="","",INDEX(Data!$2:$9996,ROW(AX115)-4,MATCH(AX$5,Data!$2:$2,0)))</f>
        <v/>
      </c>
      <c r="AY115" s="49" t="str">
        <f>IF($A115="","",INDEX(Data!$2:$9996,ROW(AY115)-4,MATCH(AY$5,Data!$2:$2,0)))</f>
        <v/>
      </c>
      <c r="AZ115" s="76" t="str">
        <f>IF($A115="","",INDEX(Data!$2:$9996,ROW(AZ115)-4,MATCH(AZ$5,Data!$2:$2,0)))</f>
        <v/>
      </c>
    </row>
    <row r="116" spans="1:52" s="15" customFormat="1" x14ac:dyDescent="0.25">
      <c r="A116" s="24" t="s">
        <v>206</v>
      </c>
      <c r="B116" s="50" t="str">
        <f>IF($A116="","",INDEX(Data!$2:$9996,ROW(B116)-4,MATCH(B$5,Data!$2:$2,0)))</f>
        <v/>
      </c>
      <c r="C116" s="51" t="str">
        <f>IF($A116="","",INDEX(Data!$2:$9996,ROW(C116)-4,MATCH(C$5,Data!$2:$2,0)))</f>
        <v/>
      </c>
      <c r="D116" s="52" t="str">
        <f>IF($A116="","",INDEX(Data!$2:$9996,ROW(D116)-4,MATCH(D$5,Data!$2:$2,0)))</f>
        <v/>
      </c>
      <c r="E116" s="52" t="str">
        <f>IF($A116="","",INDEX(Data!$2:$9996,ROW(E116)-4,MATCH(E$5,Data!$2:$2,0)))</f>
        <v/>
      </c>
      <c r="F116" s="53"/>
      <c r="G116" s="61" t="str">
        <f>IF($A116="","",INDEX(Data!$2:$9996,ROW(G116)-4,MATCH(G$5,Data!$2:$2,0)))</f>
        <v/>
      </c>
      <c r="H116" s="52" t="str">
        <f t="shared" si="11"/>
        <v/>
      </c>
      <c r="I116" s="61" t="str">
        <f>IF($A116="","",INDEX(Data!$2:$9996,ROW(I116)-4,MATCH(I$5,Data!$2:$2,0)))</f>
        <v/>
      </c>
      <c r="J116" s="52" t="str">
        <f t="shared" si="7"/>
        <v/>
      </c>
      <c r="K116" s="61" t="str">
        <f>IF($A116="","",INDEX(Data!$2:$9996,ROW(K116)-4,MATCH(K$5,Data!$2:$2,0)))</f>
        <v/>
      </c>
      <c r="L116" s="52" t="str">
        <f t="shared" si="8"/>
        <v/>
      </c>
      <c r="M116" s="52" t="str">
        <f>IF($A116="","",INDEX(Data!$2:$9996,ROW(M116)-4,MATCH(M$5,Data!$2:$2,0)))</f>
        <v/>
      </c>
      <c r="N116" s="52" t="str">
        <f t="shared" si="9"/>
        <v/>
      </c>
      <c r="O116" s="53"/>
      <c r="P116" s="61" t="str">
        <f>IF($A116="","",INDEX(Data!$2:$9996,ROW(P116)-4,MATCH(P$5,Data!$2:$2,0)))</f>
        <v/>
      </c>
      <c r="Q116" s="52" t="str">
        <f>IF($A116="","",INDEX(Data!$2:$9996,ROW(Q116)-4,MATCH(Q$5,Data!$2:$2,0)))</f>
        <v/>
      </c>
      <c r="R116" s="52" t="str">
        <f>IF($A116="","",INDEX(Data!$2:$9996,ROW(R116)-4,MATCH(R$5,Data!$2:$2,0)))</f>
        <v/>
      </c>
      <c r="S116" s="52" t="str">
        <f>IF($A116="","",INDEX(Data!$2:$9996,ROW(S116)-4,MATCH(S$5,Data!$2:$2,0)))</f>
        <v/>
      </c>
      <c r="T116" s="52" t="str">
        <f t="shared" si="17"/>
        <v/>
      </c>
      <c r="U116" s="52" t="str">
        <f>IF($A116="","",INDEX(Data!$2:$9996,ROW(U116)-4,MATCH(U$5,Data!$2:$2,0)))</f>
        <v/>
      </c>
      <c r="V116" s="52" t="str">
        <f>IF($A116="","",INDEX(Data!$2:$9996,ROW(V116)-4,MATCH(V$5,Data!$2:$2,0)))</f>
        <v/>
      </c>
      <c r="W116" s="53"/>
      <c r="X116" s="59" t="str">
        <f>IF($A116="","",INDEX(Data!$2:$9996,ROW(X116)-4,MATCH(X$5,Data!$2:$2,0)))</f>
        <v/>
      </c>
      <c r="Y116" s="54" t="str">
        <f>IF($A116="","",INDEX(Data!$2:$9996,ROW(Y116)-4,MATCH(Y$5,Data!$2:$2,0)))</f>
        <v/>
      </c>
      <c r="Z116" s="54" t="str">
        <f>IF($A116="","",INDEX(Data!$2:$9996,ROW(Z116)-4,MATCH(Z$5,Data!$2:$2,0)))</f>
        <v/>
      </c>
      <c r="AA116" s="54" t="str">
        <f>IF($A116="","",INDEX(Data!$2:$9996,ROW(AA116)-4,MATCH(AA$5,Data!$2:$2,0)))</f>
        <v/>
      </c>
      <c r="AB116" s="53"/>
      <c r="AC116" s="51" t="str">
        <f>IF($A116="","",INDEX(Data!$2:$9996,ROW(AC116)-4,MATCH(AC$5,Data!$2:$2,0)))</f>
        <v/>
      </c>
      <c r="AD116" s="52" t="str">
        <f>IF($A116="","",INDEX(Data!$2:$9996,ROW(AD116)-4,MATCH(AD$5,Data!$2:$2,0)))</f>
        <v/>
      </c>
      <c r="AE116" s="52" t="str">
        <f>IF($A116="","",INDEX(Data!$2:$9996,ROW(AE116)-4,MATCH(AE$5,Data!$2:$2,0)))</f>
        <v/>
      </c>
      <c r="AF116" s="52" t="str">
        <f>IF($A116="","",INDEX(Data!$2:$9996,ROW(AF116)-4,MATCH(AF$5,Data!$2:$2,0)))</f>
        <v/>
      </c>
      <c r="AG116" s="52" t="str">
        <f>IF($A116="","",INDEX(Data!$2:$9996,ROW(AG116)-4,MATCH(AG$5,Data!$2:$2,0)))</f>
        <v/>
      </c>
      <c r="AH116" s="52" t="str">
        <f>IF($A116="","",INDEX(Data!$2:$9996,ROW(AH116)-4,MATCH(AH$5,Data!$2:$2,0)))</f>
        <v/>
      </c>
      <c r="AI116" s="52" t="str">
        <f>IF($A116="","",INDEX(Data!$2:$9996,ROW(AI116)-4,MATCH(AI$5,Data!$2:$2,0)))</f>
        <v/>
      </c>
      <c r="AJ116" s="52" t="str">
        <f>IF($A116="","",INDEX(Data!$2:$9996,ROW(AJ116)-4,MATCH(AJ$5,Data!$2:$2,0)))</f>
        <v/>
      </c>
      <c r="AK116" s="52" t="str">
        <f>IF($A116="","",INDEX(Data!$2:$9996,ROW(AK116)-4,MATCH(AK$5,Data!$2:$2,0)))</f>
        <v/>
      </c>
      <c r="AL116" s="52" t="str">
        <f>IF($A116="","",INDEX(Data!$2:$9996,ROW(AL116)-4,MATCH(AL$5,Data!$2:$2,0)))</f>
        <v/>
      </c>
      <c r="AM116" s="52" t="str">
        <f>IF($A116="","",INDEX(Data!$2:$9996,ROW(AM116)-4,MATCH(AM$5,Data!$2:$2,0)))</f>
        <v/>
      </c>
      <c r="AN116" s="52" t="str">
        <f>IF($A116="","",INDEX(Data!$2:$9996,ROW(AN116)-4,MATCH(AN$5,Data!$2:$2,0)))</f>
        <v/>
      </c>
      <c r="AO116" s="53"/>
      <c r="AP116" s="52" t="str">
        <f>IF($A116="","",INDEX(Data!$2:$9996,ROW(AP116)-4,MATCH(AP$5,Data!$2:$2,0)))</f>
        <v/>
      </c>
      <c r="AQ116" s="52" t="str">
        <f>IF($A116="","",INDEX(Data!$2:$9996,ROW(AQ116)-4,MATCH(AQ$5,Data!$2:$2,0)))</f>
        <v/>
      </c>
      <c r="AR116" s="52" t="str">
        <f>IF($A116="","",INDEX(Data!$2:$9996,ROW(AR116)-4,MATCH(AR$5,Data!$2:$2,0)))</f>
        <v/>
      </c>
      <c r="AS116" s="52" t="str">
        <f>IF($A116="","",INDEX(Data!$2:$9996,ROW(AS116)-4,MATCH(AS$5,Data!$2:$2,0)))</f>
        <v/>
      </c>
      <c r="AT116" s="52" t="str">
        <f>IF($A116="","",INDEX(Data!$2:$9996,ROW(AT116)-4,MATCH(AT$5,Data!$2:$2,0)))</f>
        <v/>
      </c>
      <c r="AU116" s="53"/>
      <c r="AV116" s="52" t="str">
        <f>IF($A116="","",INDEX(Data!$2:$9996,ROW(AV116)-4,MATCH(AV$5,Data!$2:$2,0)))</f>
        <v/>
      </c>
      <c r="AW116" s="52" t="str">
        <f>IF($A116="","",INDEX(Data!$2:$9996,ROW(AW116)-4,MATCH(AW$5,Data!$2:$2,0)))</f>
        <v/>
      </c>
      <c r="AX116" s="52" t="str">
        <f>IF($A116="","",INDEX(Data!$2:$9996,ROW(AX116)-4,MATCH(AX$5,Data!$2:$2,0)))</f>
        <v/>
      </c>
      <c r="AY116" s="52" t="str">
        <f>IF($A116="","",INDEX(Data!$2:$9996,ROW(AY116)-4,MATCH(AY$5,Data!$2:$2,0)))</f>
        <v/>
      </c>
      <c r="AZ116" s="75" t="str">
        <f>IF($A116="","",INDEX(Data!$2:$9996,ROW(AZ116)-4,MATCH(AZ$5,Data!$2:$2,0)))</f>
        <v/>
      </c>
    </row>
    <row r="117" spans="1:52" x14ac:dyDescent="0.25">
      <c r="A117" s="23" t="s">
        <v>206</v>
      </c>
      <c r="B117" s="47" t="str">
        <f>IF($A117="","",INDEX(Data!$2:$9996,ROW(B117)-4,MATCH(B$5,Data!$2:$2,0)))</f>
        <v/>
      </c>
      <c r="C117" s="48" t="str">
        <f>IF($A117="","",INDEX(Data!$2:$9996,ROW(C117)-4,MATCH(C$5,Data!$2:$2,0)))</f>
        <v/>
      </c>
      <c r="D117" s="49" t="str">
        <f>IF($A117="","",INDEX(Data!$2:$9996,ROW(D117)-4,MATCH(D$5,Data!$2:$2,0)))</f>
        <v/>
      </c>
      <c r="E117" s="49" t="str">
        <f>IF($A117="","",INDEX(Data!$2:$9996,ROW(E117)-4,MATCH(E$5,Data!$2:$2,0)))</f>
        <v/>
      </c>
      <c r="F117" s="53"/>
      <c r="G117" s="62" t="str">
        <f>IF($A117="","",INDEX(Data!$2:$9996,ROW(G117)-4,MATCH(G$5,Data!$2:$2,0)))</f>
        <v/>
      </c>
      <c r="H117" s="49" t="str">
        <f t="shared" si="11"/>
        <v/>
      </c>
      <c r="I117" s="62" t="str">
        <f>IF($A117="","",INDEX(Data!$2:$9996,ROW(I117)-4,MATCH(I$5,Data!$2:$2,0)))</f>
        <v/>
      </c>
      <c r="J117" s="49" t="str">
        <f t="shared" si="7"/>
        <v/>
      </c>
      <c r="K117" s="62" t="str">
        <f>IF($A117="","",INDEX(Data!$2:$9996,ROW(K117)-4,MATCH(K$5,Data!$2:$2,0)))</f>
        <v/>
      </c>
      <c r="L117" s="49" t="str">
        <f t="shared" si="8"/>
        <v/>
      </c>
      <c r="M117" s="49" t="str">
        <f>IF($A117="","",INDEX(Data!$2:$9996,ROW(M117)-4,MATCH(M$5,Data!$2:$2,0)))</f>
        <v/>
      </c>
      <c r="N117" s="49" t="str">
        <f t="shared" si="9"/>
        <v/>
      </c>
      <c r="O117" s="53"/>
      <c r="P117" s="62" t="str">
        <f>IF($A117="","",INDEX(Data!$2:$9996,ROW(P117)-4,MATCH(P$5,Data!$2:$2,0)))</f>
        <v/>
      </c>
      <c r="Q117" s="49" t="str">
        <f>IF($A117="","",INDEX(Data!$2:$9996,ROW(Q117)-4,MATCH(Q$5,Data!$2:$2,0)))</f>
        <v/>
      </c>
      <c r="R117" s="49" t="str">
        <f>IF($A117="","",INDEX(Data!$2:$9996,ROW(R117)-4,MATCH(R$5,Data!$2:$2,0)))</f>
        <v/>
      </c>
      <c r="S117" s="49" t="str">
        <f>IF($A117="","",INDEX(Data!$2:$9996,ROW(S117)-4,MATCH(S$5,Data!$2:$2,0)))</f>
        <v/>
      </c>
      <c r="T117" s="49" t="str">
        <f t="shared" si="17"/>
        <v/>
      </c>
      <c r="U117" s="49" t="str">
        <f>IF($A117="","",INDEX(Data!$2:$9996,ROW(U117)-4,MATCH(U$5,Data!$2:$2,0)))</f>
        <v/>
      </c>
      <c r="V117" s="49" t="str">
        <f>IF($A117="","",INDEX(Data!$2:$9996,ROW(V117)-4,MATCH(V$5,Data!$2:$2,0)))</f>
        <v/>
      </c>
      <c r="W117" s="53"/>
      <c r="X117" s="55" t="str">
        <f>IF($A117="","",INDEX(Data!$2:$9996,ROW(X117)-4,MATCH(X$5,Data!$2:$2,0)))</f>
        <v/>
      </c>
      <c r="Y117" s="56" t="str">
        <f>IF($A117="","",INDEX(Data!$2:$9996,ROW(Y117)-4,MATCH(Y$5,Data!$2:$2,0)))</f>
        <v/>
      </c>
      <c r="Z117" s="56" t="str">
        <f>IF($A117="","",INDEX(Data!$2:$9996,ROW(Z117)-4,MATCH(Z$5,Data!$2:$2,0)))</f>
        <v/>
      </c>
      <c r="AA117" s="56" t="str">
        <f>IF($A117="","",INDEX(Data!$2:$9996,ROW(AA117)-4,MATCH(AA$5,Data!$2:$2,0)))</f>
        <v/>
      </c>
      <c r="AB117" s="53"/>
      <c r="AC117" s="49" t="str">
        <f>IF($A117="","",INDEX(Data!$2:$9996,ROW(AC117)-4,MATCH(AC$5,Data!$2:$2,0)))</f>
        <v/>
      </c>
      <c r="AD117" s="49" t="str">
        <f>IF($A117="","",INDEX(Data!$2:$9996,ROW(AD117)-4,MATCH(AD$5,Data!$2:$2,0)))</f>
        <v/>
      </c>
      <c r="AE117" s="49" t="str">
        <f>IF($A117="","",INDEX(Data!$2:$9996,ROW(AE117)-4,MATCH(AE$5,Data!$2:$2,0)))</f>
        <v/>
      </c>
      <c r="AF117" s="49" t="str">
        <f>IF($A117="","",INDEX(Data!$2:$9996,ROW(AF117)-4,MATCH(AF$5,Data!$2:$2,0)))</f>
        <v/>
      </c>
      <c r="AG117" s="49" t="str">
        <f>IF($A117="","",INDEX(Data!$2:$9996,ROW(AG117)-4,MATCH(AG$5,Data!$2:$2,0)))</f>
        <v/>
      </c>
      <c r="AH117" s="49" t="str">
        <f>IF($A117="","",INDEX(Data!$2:$9996,ROW(AH117)-4,MATCH(AH$5,Data!$2:$2,0)))</f>
        <v/>
      </c>
      <c r="AI117" s="49" t="str">
        <f>IF($A117="","",INDEX(Data!$2:$9996,ROW(AI117)-4,MATCH(AI$5,Data!$2:$2,0)))</f>
        <v/>
      </c>
      <c r="AJ117" s="49" t="str">
        <f>IF($A117="","",INDEX(Data!$2:$9996,ROW(AJ117)-4,MATCH(AJ$5,Data!$2:$2,0)))</f>
        <v/>
      </c>
      <c r="AK117" s="49" t="str">
        <f>IF($A117="","",INDEX(Data!$2:$9996,ROW(AK117)-4,MATCH(AK$5,Data!$2:$2,0)))</f>
        <v/>
      </c>
      <c r="AL117" s="49" t="str">
        <f>IF($A117="","",INDEX(Data!$2:$9996,ROW(AL117)-4,MATCH(AL$5,Data!$2:$2,0)))</f>
        <v/>
      </c>
      <c r="AM117" s="49" t="str">
        <f>IF($A117="","",INDEX(Data!$2:$9996,ROW(AM117)-4,MATCH(AM$5,Data!$2:$2,0)))</f>
        <v/>
      </c>
      <c r="AN117" s="49" t="str">
        <f>IF($A117="","",INDEX(Data!$2:$9996,ROW(AN117)-4,MATCH(AN$5,Data!$2:$2,0)))</f>
        <v/>
      </c>
      <c r="AO117" s="53"/>
      <c r="AP117" s="49" t="str">
        <f>IF($A117="","",INDEX(Data!$2:$9996,ROW(AP117)-4,MATCH(AP$5,Data!$2:$2,0)))</f>
        <v/>
      </c>
      <c r="AQ117" s="49" t="str">
        <f>IF($A117="","",INDEX(Data!$2:$9996,ROW(AQ117)-4,MATCH(AQ$5,Data!$2:$2,0)))</f>
        <v/>
      </c>
      <c r="AR117" s="49" t="str">
        <f>IF($A117="","",INDEX(Data!$2:$9996,ROW(AR117)-4,MATCH(AR$5,Data!$2:$2,0)))</f>
        <v/>
      </c>
      <c r="AS117" s="49" t="str">
        <f>IF($A117="","",INDEX(Data!$2:$9996,ROW(AS117)-4,MATCH(AS$5,Data!$2:$2,0)))</f>
        <v/>
      </c>
      <c r="AT117" s="49" t="str">
        <f>IF($A117="","",INDEX(Data!$2:$9996,ROW(AT117)-4,MATCH(AT$5,Data!$2:$2,0)))</f>
        <v/>
      </c>
      <c r="AU117" s="53"/>
      <c r="AV117" s="49" t="str">
        <f>IF($A117="","",INDEX(Data!$2:$9996,ROW(AV117)-4,MATCH(AV$5,Data!$2:$2,0)))</f>
        <v/>
      </c>
      <c r="AW117" s="49" t="str">
        <f>IF($A117="","",INDEX(Data!$2:$9996,ROW(AW117)-4,MATCH(AW$5,Data!$2:$2,0)))</f>
        <v/>
      </c>
      <c r="AX117" s="49" t="str">
        <f>IF($A117="","",INDEX(Data!$2:$9996,ROW(AX117)-4,MATCH(AX$5,Data!$2:$2,0)))</f>
        <v/>
      </c>
      <c r="AY117" s="49" t="str">
        <f>IF($A117="","",INDEX(Data!$2:$9996,ROW(AY117)-4,MATCH(AY$5,Data!$2:$2,0)))</f>
        <v/>
      </c>
      <c r="AZ117" s="76" t="str">
        <f>IF($A117="","",INDEX(Data!$2:$9996,ROW(AZ117)-4,MATCH(AZ$5,Data!$2:$2,0)))</f>
        <v/>
      </c>
    </row>
    <row r="118" spans="1:52" s="15" customFormat="1" x14ac:dyDescent="0.25">
      <c r="A118" s="24" t="s">
        <v>206</v>
      </c>
      <c r="B118" s="50" t="str">
        <f>IF($A118="","",INDEX(Data!$2:$9996,ROW(B118)-4,MATCH(B$5,Data!$2:$2,0)))</f>
        <v/>
      </c>
      <c r="C118" s="51" t="str">
        <f>IF($A118="","",INDEX(Data!$2:$9996,ROW(C118)-4,MATCH(C$5,Data!$2:$2,0)))</f>
        <v/>
      </c>
      <c r="D118" s="52" t="str">
        <f>IF($A118="","",INDEX(Data!$2:$9996,ROW(D118)-4,MATCH(D$5,Data!$2:$2,0)))</f>
        <v/>
      </c>
      <c r="E118" s="52" t="str">
        <f>IF($A118="","",INDEX(Data!$2:$9996,ROW(E118)-4,MATCH(E$5,Data!$2:$2,0)))</f>
        <v/>
      </c>
      <c r="F118" s="53"/>
      <c r="G118" s="61" t="str">
        <f>IF($A118="","",INDEX(Data!$2:$9996,ROW(G118)-4,MATCH(G$5,Data!$2:$2,0)))</f>
        <v/>
      </c>
      <c r="H118" s="52" t="str">
        <f t="shared" si="11"/>
        <v/>
      </c>
      <c r="I118" s="61" t="str">
        <f>IF($A118="","",INDEX(Data!$2:$9996,ROW(I118)-4,MATCH(I$5,Data!$2:$2,0)))</f>
        <v/>
      </c>
      <c r="J118" s="52" t="str">
        <f t="shared" si="7"/>
        <v/>
      </c>
      <c r="K118" s="61" t="str">
        <f>IF($A118="","",INDEX(Data!$2:$9996,ROW(K118)-4,MATCH(K$5,Data!$2:$2,0)))</f>
        <v/>
      </c>
      <c r="L118" s="52" t="str">
        <f t="shared" si="8"/>
        <v/>
      </c>
      <c r="M118" s="52" t="str">
        <f>IF($A118="","",INDEX(Data!$2:$9996,ROW(M118)-4,MATCH(M$5,Data!$2:$2,0)))</f>
        <v/>
      </c>
      <c r="N118" s="52" t="str">
        <f t="shared" si="9"/>
        <v/>
      </c>
      <c r="O118" s="53"/>
      <c r="P118" s="61" t="str">
        <f>IF($A118="","",INDEX(Data!$2:$9996,ROW(P118)-4,MATCH(P$5,Data!$2:$2,0)))</f>
        <v/>
      </c>
      <c r="Q118" s="52" t="str">
        <f>IF($A118="","",INDEX(Data!$2:$9996,ROW(Q118)-4,MATCH(Q$5,Data!$2:$2,0)))</f>
        <v/>
      </c>
      <c r="R118" s="52" t="str">
        <f>IF($A118="","",INDEX(Data!$2:$9996,ROW(R118)-4,MATCH(R$5,Data!$2:$2,0)))</f>
        <v/>
      </c>
      <c r="S118" s="52" t="str">
        <f>IF($A118="","",INDEX(Data!$2:$9996,ROW(S118)-4,MATCH(S$5,Data!$2:$2,0)))</f>
        <v/>
      </c>
      <c r="T118" s="52" t="str">
        <f t="shared" si="17"/>
        <v/>
      </c>
      <c r="U118" s="52" t="str">
        <f>IF($A118="","",INDEX(Data!$2:$9996,ROW(U118)-4,MATCH(U$5,Data!$2:$2,0)))</f>
        <v/>
      </c>
      <c r="V118" s="52" t="str">
        <f>IF($A118="","",INDEX(Data!$2:$9996,ROW(V118)-4,MATCH(V$5,Data!$2:$2,0)))</f>
        <v/>
      </c>
      <c r="W118" s="53"/>
      <c r="X118" s="59" t="str">
        <f>IF($A118="","",INDEX(Data!$2:$9996,ROW(X118)-4,MATCH(X$5,Data!$2:$2,0)))</f>
        <v/>
      </c>
      <c r="Y118" s="54" t="str">
        <f>IF($A118="","",INDEX(Data!$2:$9996,ROW(Y118)-4,MATCH(Y$5,Data!$2:$2,0)))</f>
        <v/>
      </c>
      <c r="Z118" s="54" t="str">
        <f>IF($A118="","",INDEX(Data!$2:$9996,ROW(Z118)-4,MATCH(Z$5,Data!$2:$2,0)))</f>
        <v/>
      </c>
      <c r="AA118" s="54" t="str">
        <f>IF($A118="","",INDEX(Data!$2:$9996,ROW(AA118)-4,MATCH(AA$5,Data!$2:$2,0)))</f>
        <v/>
      </c>
      <c r="AB118" s="53"/>
      <c r="AC118" s="51" t="str">
        <f>IF($A118="","",INDEX(Data!$2:$9996,ROW(AC118)-4,MATCH(AC$5,Data!$2:$2,0)))</f>
        <v/>
      </c>
      <c r="AD118" s="52" t="str">
        <f>IF($A118="","",INDEX(Data!$2:$9996,ROW(AD118)-4,MATCH(AD$5,Data!$2:$2,0)))</f>
        <v/>
      </c>
      <c r="AE118" s="52" t="str">
        <f>IF($A118="","",INDEX(Data!$2:$9996,ROW(AE118)-4,MATCH(AE$5,Data!$2:$2,0)))</f>
        <v/>
      </c>
      <c r="AF118" s="52" t="str">
        <f>IF($A118="","",INDEX(Data!$2:$9996,ROW(AF118)-4,MATCH(AF$5,Data!$2:$2,0)))</f>
        <v/>
      </c>
      <c r="AG118" s="52" t="str">
        <f>IF($A118="","",INDEX(Data!$2:$9996,ROW(AG118)-4,MATCH(AG$5,Data!$2:$2,0)))</f>
        <v/>
      </c>
      <c r="AH118" s="52" t="str">
        <f>IF($A118="","",INDEX(Data!$2:$9996,ROW(AH118)-4,MATCH(AH$5,Data!$2:$2,0)))</f>
        <v/>
      </c>
      <c r="AI118" s="52" t="str">
        <f>IF($A118="","",INDEX(Data!$2:$9996,ROW(AI118)-4,MATCH(AI$5,Data!$2:$2,0)))</f>
        <v/>
      </c>
      <c r="AJ118" s="52" t="str">
        <f>IF($A118="","",INDEX(Data!$2:$9996,ROW(AJ118)-4,MATCH(AJ$5,Data!$2:$2,0)))</f>
        <v/>
      </c>
      <c r="AK118" s="52" t="str">
        <f>IF($A118="","",INDEX(Data!$2:$9996,ROW(AK118)-4,MATCH(AK$5,Data!$2:$2,0)))</f>
        <v/>
      </c>
      <c r="AL118" s="52" t="str">
        <f>IF($A118="","",INDEX(Data!$2:$9996,ROW(AL118)-4,MATCH(AL$5,Data!$2:$2,0)))</f>
        <v/>
      </c>
      <c r="AM118" s="52" t="str">
        <f>IF($A118="","",INDEX(Data!$2:$9996,ROW(AM118)-4,MATCH(AM$5,Data!$2:$2,0)))</f>
        <v/>
      </c>
      <c r="AN118" s="52" t="str">
        <f>IF($A118="","",INDEX(Data!$2:$9996,ROW(AN118)-4,MATCH(AN$5,Data!$2:$2,0)))</f>
        <v/>
      </c>
      <c r="AO118" s="53"/>
      <c r="AP118" s="52" t="str">
        <f>IF($A118="","",INDEX(Data!$2:$9996,ROW(AP118)-4,MATCH(AP$5,Data!$2:$2,0)))</f>
        <v/>
      </c>
      <c r="AQ118" s="52" t="str">
        <f>IF($A118="","",INDEX(Data!$2:$9996,ROW(AQ118)-4,MATCH(AQ$5,Data!$2:$2,0)))</f>
        <v/>
      </c>
      <c r="AR118" s="52" t="str">
        <f>IF($A118="","",INDEX(Data!$2:$9996,ROW(AR118)-4,MATCH(AR$5,Data!$2:$2,0)))</f>
        <v/>
      </c>
      <c r="AS118" s="52" t="str">
        <f>IF($A118="","",INDEX(Data!$2:$9996,ROW(AS118)-4,MATCH(AS$5,Data!$2:$2,0)))</f>
        <v/>
      </c>
      <c r="AT118" s="52" t="str">
        <f>IF($A118="","",INDEX(Data!$2:$9996,ROW(AT118)-4,MATCH(AT$5,Data!$2:$2,0)))</f>
        <v/>
      </c>
      <c r="AU118" s="53"/>
      <c r="AV118" s="52" t="str">
        <f>IF($A118="","",INDEX(Data!$2:$9996,ROW(AV118)-4,MATCH(AV$5,Data!$2:$2,0)))</f>
        <v/>
      </c>
      <c r="AW118" s="52" t="str">
        <f>IF($A118="","",INDEX(Data!$2:$9996,ROW(AW118)-4,MATCH(AW$5,Data!$2:$2,0)))</f>
        <v/>
      </c>
      <c r="AX118" s="52" t="str">
        <f>IF($A118="","",INDEX(Data!$2:$9996,ROW(AX118)-4,MATCH(AX$5,Data!$2:$2,0)))</f>
        <v/>
      </c>
      <c r="AY118" s="52" t="str">
        <f>IF($A118="","",INDEX(Data!$2:$9996,ROW(AY118)-4,MATCH(AY$5,Data!$2:$2,0)))</f>
        <v/>
      </c>
      <c r="AZ118" s="75" t="str">
        <f>IF($A118="","",INDEX(Data!$2:$9996,ROW(AZ118)-4,MATCH(AZ$5,Data!$2:$2,0)))</f>
        <v/>
      </c>
    </row>
    <row r="119" spans="1:52" x14ac:dyDescent="0.25">
      <c r="A119" s="23" t="s">
        <v>206</v>
      </c>
      <c r="B119" s="47" t="str">
        <f>IF($A119="","",INDEX(Data!$2:$9996,ROW(B119)-4,MATCH(B$5,Data!$2:$2,0)))</f>
        <v/>
      </c>
      <c r="C119" s="48" t="str">
        <f>IF($A119="","",INDEX(Data!$2:$9996,ROW(C119)-4,MATCH(C$5,Data!$2:$2,0)))</f>
        <v/>
      </c>
      <c r="D119" s="49" t="str">
        <f>IF($A119="","",INDEX(Data!$2:$9996,ROW(D119)-4,MATCH(D$5,Data!$2:$2,0)))</f>
        <v/>
      </c>
      <c r="E119" s="49" t="str">
        <f>IF($A119="","",INDEX(Data!$2:$9996,ROW(E119)-4,MATCH(E$5,Data!$2:$2,0)))</f>
        <v/>
      </c>
      <c r="F119" s="53"/>
      <c r="G119" s="62" t="str">
        <f>IF($A119="","",INDEX(Data!$2:$9996,ROW(G119)-4,MATCH(G$5,Data!$2:$2,0)))</f>
        <v/>
      </c>
      <c r="H119" s="49" t="str">
        <f t="shared" si="11"/>
        <v/>
      </c>
      <c r="I119" s="62" t="str">
        <f>IF($A119="","",INDEX(Data!$2:$9996,ROW(I119)-4,MATCH(I$5,Data!$2:$2,0)))</f>
        <v/>
      </c>
      <c r="J119" s="49" t="str">
        <f t="shared" si="7"/>
        <v/>
      </c>
      <c r="K119" s="62" t="str">
        <f>IF($A119="","",INDEX(Data!$2:$9996,ROW(K119)-4,MATCH(K$5,Data!$2:$2,0)))</f>
        <v/>
      </c>
      <c r="L119" s="49" t="str">
        <f t="shared" si="8"/>
        <v/>
      </c>
      <c r="M119" s="49" t="str">
        <f>IF($A119="","",INDEX(Data!$2:$9996,ROW(M119)-4,MATCH(M$5,Data!$2:$2,0)))</f>
        <v/>
      </c>
      <c r="N119" s="49" t="str">
        <f t="shared" si="9"/>
        <v/>
      </c>
      <c r="O119" s="53"/>
      <c r="P119" s="62" t="str">
        <f>IF($A119="","",INDEX(Data!$2:$9996,ROW(P119)-4,MATCH(P$5,Data!$2:$2,0)))</f>
        <v/>
      </c>
      <c r="Q119" s="49" t="str">
        <f>IF($A119="","",INDEX(Data!$2:$9996,ROW(Q119)-4,MATCH(Q$5,Data!$2:$2,0)))</f>
        <v/>
      </c>
      <c r="R119" s="49" t="str">
        <f>IF($A119="","",INDEX(Data!$2:$9996,ROW(R119)-4,MATCH(R$5,Data!$2:$2,0)))</f>
        <v/>
      </c>
      <c r="S119" s="49" t="str">
        <f>IF($A119="","",INDEX(Data!$2:$9996,ROW(S119)-4,MATCH(S$5,Data!$2:$2,0)))</f>
        <v/>
      </c>
      <c r="T119" s="49" t="str">
        <f t="shared" si="17"/>
        <v/>
      </c>
      <c r="U119" s="49" t="str">
        <f>IF($A119="","",INDEX(Data!$2:$9996,ROW(U119)-4,MATCH(U$5,Data!$2:$2,0)))</f>
        <v/>
      </c>
      <c r="V119" s="49" t="str">
        <f>IF($A119="","",INDEX(Data!$2:$9996,ROW(V119)-4,MATCH(V$5,Data!$2:$2,0)))</f>
        <v/>
      </c>
      <c r="W119" s="53"/>
      <c r="X119" s="55" t="str">
        <f>IF($A119="","",INDEX(Data!$2:$9996,ROW(X119)-4,MATCH(X$5,Data!$2:$2,0)))</f>
        <v/>
      </c>
      <c r="Y119" s="56" t="str">
        <f>IF($A119="","",INDEX(Data!$2:$9996,ROW(Y119)-4,MATCH(Y$5,Data!$2:$2,0)))</f>
        <v/>
      </c>
      <c r="Z119" s="56" t="str">
        <f>IF($A119="","",INDEX(Data!$2:$9996,ROW(Z119)-4,MATCH(Z$5,Data!$2:$2,0)))</f>
        <v/>
      </c>
      <c r="AA119" s="56" t="str">
        <f>IF($A119="","",INDEX(Data!$2:$9996,ROW(AA119)-4,MATCH(AA$5,Data!$2:$2,0)))</f>
        <v/>
      </c>
      <c r="AB119" s="53"/>
      <c r="AC119" s="49" t="str">
        <f>IF($A119="","",INDEX(Data!$2:$9996,ROW(AC119)-4,MATCH(AC$5,Data!$2:$2,0)))</f>
        <v/>
      </c>
      <c r="AD119" s="49" t="str">
        <f>IF($A119="","",INDEX(Data!$2:$9996,ROW(AD119)-4,MATCH(AD$5,Data!$2:$2,0)))</f>
        <v/>
      </c>
      <c r="AE119" s="49" t="str">
        <f>IF($A119="","",INDEX(Data!$2:$9996,ROW(AE119)-4,MATCH(AE$5,Data!$2:$2,0)))</f>
        <v/>
      </c>
      <c r="AF119" s="49" t="str">
        <f>IF($A119="","",INDEX(Data!$2:$9996,ROW(AF119)-4,MATCH(AF$5,Data!$2:$2,0)))</f>
        <v/>
      </c>
      <c r="AG119" s="49" t="str">
        <f>IF($A119="","",INDEX(Data!$2:$9996,ROW(AG119)-4,MATCH(AG$5,Data!$2:$2,0)))</f>
        <v/>
      </c>
      <c r="AH119" s="49" t="str">
        <f>IF($A119="","",INDEX(Data!$2:$9996,ROW(AH119)-4,MATCH(AH$5,Data!$2:$2,0)))</f>
        <v/>
      </c>
      <c r="AI119" s="49" t="str">
        <f>IF($A119="","",INDEX(Data!$2:$9996,ROW(AI119)-4,MATCH(AI$5,Data!$2:$2,0)))</f>
        <v/>
      </c>
      <c r="AJ119" s="49" t="str">
        <f>IF($A119="","",INDEX(Data!$2:$9996,ROW(AJ119)-4,MATCH(AJ$5,Data!$2:$2,0)))</f>
        <v/>
      </c>
      <c r="AK119" s="49" t="str">
        <f>IF($A119="","",INDEX(Data!$2:$9996,ROW(AK119)-4,MATCH(AK$5,Data!$2:$2,0)))</f>
        <v/>
      </c>
      <c r="AL119" s="49" t="str">
        <f>IF($A119="","",INDEX(Data!$2:$9996,ROW(AL119)-4,MATCH(AL$5,Data!$2:$2,0)))</f>
        <v/>
      </c>
      <c r="AM119" s="49" t="str">
        <f>IF($A119="","",INDEX(Data!$2:$9996,ROW(AM119)-4,MATCH(AM$5,Data!$2:$2,0)))</f>
        <v/>
      </c>
      <c r="AN119" s="49" t="str">
        <f>IF($A119="","",INDEX(Data!$2:$9996,ROW(AN119)-4,MATCH(AN$5,Data!$2:$2,0)))</f>
        <v/>
      </c>
      <c r="AO119" s="53"/>
      <c r="AP119" s="49" t="str">
        <f>IF($A119="","",INDEX(Data!$2:$9996,ROW(AP119)-4,MATCH(AP$5,Data!$2:$2,0)))</f>
        <v/>
      </c>
      <c r="AQ119" s="49" t="str">
        <f>IF($A119="","",INDEX(Data!$2:$9996,ROW(AQ119)-4,MATCH(AQ$5,Data!$2:$2,0)))</f>
        <v/>
      </c>
      <c r="AR119" s="49" t="str">
        <f>IF($A119="","",INDEX(Data!$2:$9996,ROW(AR119)-4,MATCH(AR$5,Data!$2:$2,0)))</f>
        <v/>
      </c>
      <c r="AS119" s="49" t="str">
        <f>IF($A119="","",INDEX(Data!$2:$9996,ROW(AS119)-4,MATCH(AS$5,Data!$2:$2,0)))</f>
        <v/>
      </c>
      <c r="AT119" s="49" t="str">
        <f>IF($A119="","",INDEX(Data!$2:$9996,ROW(AT119)-4,MATCH(AT$5,Data!$2:$2,0)))</f>
        <v/>
      </c>
      <c r="AU119" s="53"/>
      <c r="AV119" s="49" t="str">
        <f>IF($A119="","",INDEX(Data!$2:$9996,ROW(AV119)-4,MATCH(AV$5,Data!$2:$2,0)))</f>
        <v/>
      </c>
      <c r="AW119" s="49" t="str">
        <f>IF($A119="","",INDEX(Data!$2:$9996,ROW(AW119)-4,MATCH(AW$5,Data!$2:$2,0)))</f>
        <v/>
      </c>
      <c r="AX119" s="49" t="str">
        <f>IF($A119="","",INDEX(Data!$2:$9996,ROW(AX119)-4,MATCH(AX$5,Data!$2:$2,0)))</f>
        <v/>
      </c>
      <c r="AY119" s="49" t="str">
        <f>IF($A119="","",INDEX(Data!$2:$9996,ROW(AY119)-4,MATCH(AY$5,Data!$2:$2,0)))</f>
        <v/>
      </c>
      <c r="AZ119" s="76" t="str">
        <f>IF($A119="","",INDEX(Data!$2:$9996,ROW(AZ119)-4,MATCH(AZ$5,Data!$2:$2,0)))</f>
        <v/>
      </c>
    </row>
    <row r="120" spans="1:52" x14ac:dyDescent="0.25">
      <c r="A120" s="25"/>
      <c r="B120" s="26"/>
      <c r="C120" s="27"/>
      <c r="D120" s="27"/>
      <c r="E120" s="27"/>
      <c r="F120" s="20"/>
      <c r="G120" s="28"/>
      <c r="H120" s="28"/>
      <c r="I120" s="28"/>
      <c r="J120" s="28"/>
      <c r="K120" s="28"/>
      <c r="L120" s="28"/>
      <c r="M120" s="28"/>
      <c r="N120" s="28"/>
      <c r="O120" s="20"/>
      <c r="P120" s="29"/>
      <c r="Q120" s="29"/>
      <c r="R120" s="29"/>
      <c r="S120" s="29"/>
      <c r="T120" s="29"/>
      <c r="U120" s="29"/>
      <c r="V120" s="27"/>
      <c r="W120" s="20"/>
      <c r="X120" s="27"/>
      <c r="Y120" s="30"/>
      <c r="Z120" s="30"/>
      <c r="AA120" s="30"/>
      <c r="AB120" s="20"/>
      <c r="AC120" s="27"/>
      <c r="AD120" s="27"/>
      <c r="AE120" s="27"/>
      <c r="AF120" s="27"/>
      <c r="AG120" s="27"/>
      <c r="AH120" s="27"/>
      <c r="AI120" s="27"/>
      <c r="AJ120" s="27"/>
      <c r="AK120" s="30"/>
      <c r="AL120" s="30"/>
      <c r="AM120" s="30"/>
      <c r="AN120" s="30"/>
      <c r="AO120" s="20"/>
      <c r="AP120" s="31"/>
      <c r="AQ120" s="31"/>
      <c r="AS120" s="31"/>
      <c r="AT120" s="31"/>
      <c r="AU120" s="20"/>
      <c r="AV120" s="31"/>
      <c r="AW120" s="31"/>
      <c r="AX120" s="31"/>
      <c r="AY120" s="31"/>
      <c r="AZ120" s="31"/>
    </row>
    <row r="124" spans="1:52" x14ac:dyDescent="0.25">
      <c r="A124" s="32"/>
    </row>
    <row r="205" spans="1:1" x14ac:dyDescent="0.25">
      <c r="A205" s="32">
        <v>42185</v>
      </c>
    </row>
    <row r="286" spans="1:1" x14ac:dyDescent="0.25">
      <c r="A286" s="32">
        <v>42185</v>
      </c>
    </row>
    <row r="367" spans="1:1" x14ac:dyDescent="0.25">
      <c r="A367" s="32">
        <v>42185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9"/>
  <sheetViews>
    <sheetView zoomScale="80" zoomScaleNormal="80" workbookViewId="0"/>
  </sheetViews>
  <sheetFormatPr defaultColWidth="9.140625" defaultRowHeight="15" x14ac:dyDescent="0.25"/>
  <cols>
    <col min="18" max="18" width="11.85546875" bestFit="1" customWidth="1"/>
    <col min="19" max="19" width="9.7109375" bestFit="1" customWidth="1"/>
    <col min="20" max="20" width="10.28515625" bestFit="1" customWidth="1"/>
    <col min="21" max="21" width="13.85546875" bestFit="1" customWidth="1"/>
    <col min="22" max="22" width="13.42578125" bestFit="1" customWidth="1"/>
    <col min="23" max="23" width="12.28515625" bestFit="1" customWidth="1"/>
  </cols>
  <sheetData>
    <row r="1" spans="1:23" ht="18.75" x14ac:dyDescent="0.3">
      <c r="A1" s="13" t="s">
        <v>52</v>
      </c>
    </row>
    <row r="2" spans="1:23" ht="18.75" x14ac:dyDescent="0.3">
      <c r="A2" s="13" t="str">
        <f>Data!A1</f>
        <v>GICS Industry Group: 5020-Media</v>
      </c>
    </row>
    <row r="4" spans="1:23" x14ac:dyDescent="0.25">
      <c r="Q4" s="5"/>
      <c r="R4" s="3"/>
      <c r="S4" s="3"/>
      <c r="T4" s="3"/>
      <c r="U4" s="6"/>
      <c r="V4" s="8"/>
      <c r="W4" s="8"/>
    </row>
    <row r="5" spans="1:23" x14ac:dyDescent="0.25">
      <c r="Q5" s="5"/>
      <c r="R5" s="3"/>
      <c r="S5" s="3"/>
      <c r="T5" s="3"/>
      <c r="U5" s="6"/>
      <c r="V5" s="8"/>
      <c r="W5" s="8"/>
    </row>
    <row r="6" spans="1:23" x14ac:dyDescent="0.25">
      <c r="R6" s="3"/>
      <c r="S6" s="3"/>
      <c r="T6" s="3"/>
      <c r="U6" s="8"/>
      <c r="V6" s="9"/>
      <c r="W6" s="8"/>
    </row>
    <row r="7" spans="1:23" x14ac:dyDescent="0.25">
      <c r="R7" s="3"/>
      <c r="S7" s="3"/>
      <c r="T7" s="3"/>
      <c r="U7" s="3"/>
      <c r="V7" s="3"/>
      <c r="W7" s="3"/>
    </row>
    <row r="10" spans="1:23" x14ac:dyDescent="0.25">
      <c r="Q10" s="5"/>
      <c r="R10" s="3"/>
      <c r="S10" s="3"/>
      <c r="T10" s="3"/>
      <c r="U10" s="4"/>
      <c r="V10" s="3"/>
    </row>
    <row r="11" spans="1:23" x14ac:dyDescent="0.25">
      <c r="Q11" s="5"/>
      <c r="R11" s="3"/>
      <c r="S11" s="3"/>
      <c r="T11" s="3"/>
      <c r="U11" s="4"/>
      <c r="V11" s="3"/>
    </row>
    <row r="12" spans="1:23" x14ac:dyDescent="0.25">
      <c r="Q12" s="5"/>
      <c r="R12" s="3"/>
      <c r="S12" s="3"/>
      <c r="T12" s="3"/>
      <c r="U12" s="3"/>
      <c r="V12" s="3"/>
    </row>
    <row r="13" spans="1:23" x14ac:dyDescent="0.25">
      <c r="Q13" s="5"/>
      <c r="R13" s="3"/>
      <c r="S13" s="3"/>
      <c r="T13" s="3"/>
      <c r="U13" s="3"/>
      <c r="V13" s="3"/>
    </row>
    <row r="14" spans="1:23" x14ac:dyDescent="0.25">
      <c r="R14" s="11"/>
    </row>
    <row r="16" spans="1:23" x14ac:dyDescent="0.25">
      <c r="Q16" s="5"/>
      <c r="R16" s="10"/>
      <c r="S16" s="10"/>
      <c r="T16" s="10"/>
      <c r="U16" s="10"/>
    </row>
    <row r="17" spans="17:21" x14ac:dyDescent="0.25">
      <c r="Q17" s="5"/>
      <c r="R17" s="10"/>
      <c r="S17" s="10"/>
      <c r="T17" s="10"/>
      <c r="U17" s="10"/>
    </row>
    <row r="18" spans="17:21" x14ac:dyDescent="0.25">
      <c r="Q18" s="5"/>
      <c r="R18" s="7"/>
      <c r="S18" s="7"/>
      <c r="T18" s="7"/>
      <c r="U18" s="7"/>
    </row>
    <row r="19" spans="17:21" x14ac:dyDescent="0.25">
      <c r="Q19" s="5"/>
      <c r="R19" s="3"/>
      <c r="S19" s="3"/>
      <c r="T19" s="3"/>
      <c r="U19" s="3"/>
    </row>
  </sheetData>
  <phoneticPr fontId="0" type="noConversion"/>
  <pageMargins left="0.7" right="0.7" top="0.75" bottom="0.75" header="0.3" footer="0.3"/>
  <pageSetup scale="83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19"/>
  <sheetViews>
    <sheetView workbookViewId="0">
      <selection activeCell="A96" sqref="A96"/>
    </sheetView>
  </sheetViews>
  <sheetFormatPr defaultColWidth="9.140625" defaultRowHeight="15" x14ac:dyDescent="0.25"/>
  <cols>
    <col min="1" max="1" width="32" customWidth="1"/>
    <col min="2" max="2" width="16.85546875" bestFit="1" customWidth="1"/>
    <col min="3" max="3" width="37.28515625" bestFit="1" customWidth="1"/>
    <col min="6" max="6" width="20.7109375" customWidth="1"/>
  </cols>
  <sheetData>
    <row r="1" spans="1:3" x14ac:dyDescent="0.25">
      <c r="A1" t="s">
        <v>16</v>
      </c>
      <c r="C1" t="s">
        <v>15</v>
      </c>
    </row>
    <row r="2" spans="1:3" x14ac:dyDescent="0.25">
      <c r="A2" s="90" t="s">
        <v>0</v>
      </c>
      <c r="B2" s="91"/>
      <c r="C2" s="2" t="s">
        <v>0</v>
      </c>
    </row>
    <row r="3" spans="1:3" x14ac:dyDescent="0.25">
      <c r="A3" s="94" t="s">
        <v>12</v>
      </c>
      <c r="B3" s="95"/>
      <c r="C3" s="1" t="s">
        <v>20</v>
      </c>
    </row>
    <row r="4" spans="1:3" ht="26.25" customHeight="1" x14ac:dyDescent="0.25">
      <c r="A4" s="94" t="s">
        <v>11</v>
      </c>
      <c r="B4" s="95"/>
      <c r="C4" s="2" t="s">
        <v>19</v>
      </c>
    </row>
    <row r="5" spans="1:3" x14ac:dyDescent="0.25">
      <c r="A5" s="85" t="s">
        <v>43</v>
      </c>
      <c r="B5" s="86"/>
      <c r="C5" s="12" t="s">
        <v>42</v>
      </c>
    </row>
    <row r="6" spans="1:3" x14ac:dyDescent="0.25">
      <c r="A6" s="96" t="s">
        <v>10</v>
      </c>
      <c r="B6" s="97"/>
      <c r="C6" s="1" t="s">
        <v>5</v>
      </c>
    </row>
    <row r="7" spans="1:3" x14ac:dyDescent="0.25">
      <c r="A7" s="92" t="s">
        <v>39</v>
      </c>
      <c r="B7" s="93"/>
      <c r="C7" s="2" t="s">
        <v>17</v>
      </c>
    </row>
    <row r="8" spans="1:3" ht="27.75" customHeight="1" x14ac:dyDescent="0.25">
      <c r="A8" s="85" t="s">
        <v>38</v>
      </c>
      <c r="B8" s="86"/>
      <c r="C8" s="2" t="s">
        <v>28</v>
      </c>
    </row>
    <row r="9" spans="1:3" x14ac:dyDescent="0.25">
      <c r="A9" s="89" t="s">
        <v>1</v>
      </c>
      <c r="B9" s="84"/>
      <c r="C9" s="2" t="s">
        <v>18</v>
      </c>
    </row>
    <row r="10" spans="1:3" x14ac:dyDescent="0.25">
      <c r="A10" s="83" t="s">
        <v>9</v>
      </c>
      <c r="B10" s="84"/>
      <c r="C10" s="2" t="s">
        <v>9</v>
      </c>
    </row>
    <row r="11" spans="1:3" x14ac:dyDescent="0.25">
      <c r="A11" s="83" t="s">
        <v>6</v>
      </c>
      <c r="B11" s="84"/>
      <c r="C11" s="2" t="s">
        <v>26</v>
      </c>
    </row>
    <row r="12" spans="1:3" x14ac:dyDescent="0.25">
      <c r="A12" s="83" t="s">
        <v>7</v>
      </c>
      <c r="B12" s="84"/>
      <c r="C12" s="1" t="s">
        <v>27</v>
      </c>
    </row>
    <row r="13" spans="1:3" ht="15" customHeight="1" x14ac:dyDescent="0.25">
      <c r="A13" s="87" t="s">
        <v>8</v>
      </c>
      <c r="B13" s="88"/>
      <c r="C13" s="1" t="s">
        <v>36</v>
      </c>
    </row>
    <row r="14" spans="1:3" ht="15" customHeight="1" x14ac:dyDescent="0.25">
      <c r="A14" s="87" t="s">
        <v>34</v>
      </c>
      <c r="B14" s="88"/>
      <c r="C14" s="1" t="s">
        <v>31</v>
      </c>
    </row>
    <row r="15" spans="1:3" x14ac:dyDescent="0.25">
      <c r="A15" s="89" t="s">
        <v>13</v>
      </c>
      <c r="B15" s="84"/>
      <c r="C15" s="2" t="s">
        <v>25</v>
      </c>
    </row>
    <row r="16" spans="1:3" ht="38.25" customHeight="1" x14ac:dyDescent="0.25">
      <c r="A16" s="85" t="s">
        <v>21</v>
      </c>
      <c r="B16" s="86"/>
      <c r="C16" s="2" t="s">
        <v>14</v>
      </c>
    </row>
    <row r="17" spans="1:3" x14ac:dyDescent="0.25">
      <c r="A17" s="89" t="s">
        <v>2</v>
      </c>
      <c r="B17" s="84"/>
      <c r="C17" s="2" t="s">
        <v>22</v>
      </c>
    </row>
    <row r="18" spans="1:3" x14ac:dyDescent="0.25">
      <c r="A18" s="83" t="s">
        <v>3</v>
      </c>
      <c r="B18" s="84"/>
      <c r="C18" s="2" t="s">
        <v>23</v>
      </c>
    </row>
    <row r="19" spans="1:3" x14ac:dyDescent="0.25">
      <c r="A19" s="83" t="s">
        <v>4</v>
      </c>
      <c r="B19" s="84"/>
      <c r="C19" s="2" t="s">
        <v>24</v>
      </c>
    </row>
  </sheetData>
  <mergeCells count="18">
    <mergeCell ref="A2:B2"/>
    <mergeCell ref="A7:B7"/>
    <mergeCell ref="A9:B9"/>
    <mergeCell ref="A4:B4"/>
    <mergeCell ref="A8:B8"/>
    <mergeCell ref="A3:B3"/>
    <mergeCell ref="A6:B6"/>
    <mergeCell ref="A19:B19"/>
    <mergeCell ref="A5:B5"/>
    <mergeCell ref="A14:B14"/>
    <mergeCell ref="A16:B16"/>
    <mergeCell ref="A17:B17"/>
    <mergeCell ref="A18:B18"/>
    <mergeCell ref="A15:B15"/>
    <mergeCell ref="A13:B13"/>
    <mergeCell ref="A10:B10"/>
    <mergeCell ref="A11:B11"/>
    <mergeCell ref="A12:B12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Tables</vt:lpstr>
      <vt:lpstr>Exhibits</vt:lpstr>
      <vt:lpstr>Legend</vt:lpstr>
      <vt:lpstr>Exhibits!Print_Area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 Cheese</dc:creator>
  <cp:lastModifiedBy>Lakhotia, Yash Raj</cp:lastModifiedBy>
  <cp:lastPrinted>2009-02-27T16:14:51Z</cp:lastPrinted>
  <dcterms:created xsi:type="dcterms:W3CDTF">2009-02-01T22:37:17Z</dcterms:created>
  <dcterms:modified xsi:type="dcterms:W3CDTF">2020-01-27T18:49:03Z</dcterms:modified>
</cp:coreProperties>
</file>