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Lab\Public\Free Cash Margin (FCM)\2019Q3\"/>
    </mc:Choice>
  </mc:AlternateContent>
  <bookViews>
    <workbookView xWindow="0" yWindow="0" windowWidth="15360" windowHeight="7755" tabRatio="759" firstSheet="1" activeTab="1"/>
  </bookViews>
  <sheets>
    <sheet name="Data" sheetId="15" state="hidden" r:id="rId1"/>
    <sheet name="Tables" sheetId="9" r:id="rId2"/>
    <sheet name="Exhibits" sheetId="8" r:id="rId3"/>
    <sheet name="Legend" sheetId="7" state="hidden" r:id="rId4"/>
  </sheets>
  <definedNames>
    <definedName name="CIQWBGuid" hidden="1">"04 - Beer and Liquor_2013Q1.xlsx"</definedName>
    <definedName name="_xlnm.Print_Area" localSheetId="2">Exhibits!$A$202:$P$221</definedName>
    <definedName name="_xlnm.Print_Area" localSheetId="1">Tables!#REF!</definedName>
  </definedNames>
  <calcPr calcId="162913"/>
</workbook>
</file>

<file path=xl/calcChain.xml><?xml version="1.0" encoding="utf-8"?>
<calcChain xmlns="http://schemas.openxmlformats.org/spreadsheetml/2006/main">
  <c r="AA71" i="9" l="1"/>
  <c r="AM119" i="9" l="1"/>
  <c r="AL119" i="9"/>
  <c r="AM118" i="9"/>
  <c r="AL118" i="9"/>
  <c r="AM117" i="9"/>
  <c r="AL117" i="9"/>
  <c r="AM116" i="9"/>
  <c r="AL116" i="9"/>
  <c r="AM115" i="9"/>
  <c r="AL115" i="9"/>
  <c r="AM114" i="9"/>
  <c r="AL114" i="9"/>
  <c r="AM113" i="9"/>
  <c r="AL113" i="9"/>
  <c r="AM112" i="9"/>
  <c r="AL112" i="9"/>
  <c r="AM111" i="9"/>
  <c r="AL111" i="9"/>
  <c r="AM110" i="9"/>
  <c r="AL110" i="9"/>
  <c r="AM109" i="9"/>
  <c r="AL109" i="9"/>
  <c r="AM108" i="9"/>
  <c r="AL108" i="9"/>
  <c r="AM107" i="9"/>
  <c r="AL107" i="9"/>
  <c r="AM106" i="9"/>
  <c r="AL106" i="9"/>
  <c r="AM105" i="9"/>
  <c r="AL105" i="9"/>
  <c r="AM104" i="9"/>
  <c r="AL104" i="9"/>
  <c r="AM103" i="9"/>
  <c r="AL103" i="9"/>
  <c r="AM102" i="9"/>
  <c r="AL102" i="9"/>
  <c r="AM101" i="9"/>
  <c r="AL101" i="9"/>
  <c r="AM100" i="9"/>
  <c r="AL100" i="9"/>
  <c r="AM99" i="9"/>
  <c r="AL99" i="9"/>
  <c r="AM98" i="9"/>
  <c r="AL98" i="9"/>
  <c r="AM97" i="9"/>
  <c r="AL97" i="9"/>
  <c r="AM96" i="9"/>
  <c r="AL96" i="9"/>
  <c r="AM95" i="9"/>
  <c r="AL95" i="9"/>
  <c r="AM94" i="9"/>
  <c r="AL94" i="9"/>
  <c r="AM93" i="9"/>
  <c r="AL93" i="9"/>
  <c r="AM92" i="9"/>
  <c r="AL92" i="9"/>
  <c r="AM91" i="9"/>
  <c r="AL91" i="9"/>
  <c r="AM90" i="9"/>
  <c r="AL90" i="9"/>
  <c r="AM89" i="9"/>
  <c r="AL89" i="9"/>
  <c r="AM88" i="9"/>
  <c r="AL88" i="9"/>
  <c r="AM87" i="9"/>
  <c r="AL87" i="9"/>
  <c r="AM86" i="9"/>
  <c r="AL86" i="9"/>
  <c r="AM85" i="9"/>
  <c r="AL85" i="9"/>
  <c r="AM84" i="9"/>
  <c r="AL84" i="9"/>
  <c r="AM83" i="9"/>
  <c r="AL83" i="9"/>
  <c r="AM82" i="9"/>
  <c r="AL82" i="9"/>
  <c r="AM81" i="9"/>
  <c r="AL81" i="9"/>
  <c r="AM80" i="9"/>
  <c r="AL80" i="9"/>
  <c r="AM79" i="9"/>
  <c r="AL79" i="9"/>
  <c r="AM78" i="9"/>
  <c r="AL78" i="9"/>
  <c r="AM77" i="9"/>
  <c r="AL77" i="9"/>
  <c r="AM76" i="9"/>
  <c r="AL76" i="9"/>
  <c r="AM75" i="9"/>
  <c r="AL75" i="9"/>
  <c r="AM74" i="9"/>
  <c r="AL74" i="9"/>
  <c r="AM73" i="9"/>
  <c r="AL73" i="9"/>
  <c r="AM72" i="9"/>
  <c r="AL72" i="9"/>
  <c r="AM71" i="9"/>
  <c r="AL71" i="9"/>
  <c r="AM70" i="9"/>
  <c r="AL70" i="9"/>
  <c r="AM69" i="9"/>
  <c r="AL69" i="9"/>
  <c r="AM68" i="9"/>
  <c r="AL68" i="9"/>
  <c r="AM6" i="9"/>
  <c r="AL6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" i="9"/>
  <c r="AJ119" i="9"/>
  <c r="AJ118" i="9"/>
  <c r="AJ117" i="9"/>
  <c r="AJ116" i="9"/>
  <c r="AJ115" i="9"/>
  <c r="AJ114" i="9"/>
  <c r="AJ113" i="9"/>
  <c r="AJ112" i="9"/>
  <c r="AJ111" i="9"/>
  <c r="AJ110" i="9"/>
  <c r="AJ109" i="9"/>
  <c r="AJ108" i="9"/>
  <c r="AJ107" i="9"/>
  <c r="AJ106" i="9"/>
  <c r="AJ105" i="9"/>
  <c r="AJ104" i="9"/>
  <c r="AJ103" i="9"/>
  <c r="AJ102" i="9"/>
  <c r="AJ101" i="9"/>
  <c r="AJ100" i="9"/>
  <c r="AJ99" i="9"/>
  <c r="AJ98" i="9"/>
  <c r="AJ97" i="9"/>
  <c r="AJ96" i="9"/>
  <c r="AJ95" i="9"/>
  <c r="AJ94" i="9"/>
  <c r="AJ93" i="9"/>
  <c r="AJ92" i="9"/>
  <c r="AJ91" i="9"/>
  <c r="AJ90" i="9"/>
  <c r="AJ89" i="9"/>
  <c r="AJ88" i="9"/>
  <c r="AJ87" i="9"/>
  <c r="AJ86" i="9"/>
  <c r="AJ85" i="9"/>
  <c r="AJ84" i="9"/>
  <c r="AJ83" i="9"/>
  <c r="AJ82" i="9"/>
  <c r="AJ81" i="9"/>
  <c r="AJ80" i="9"/>
  <c r="AJ79" i="9"/>
  <c r="AJ78" i="9"/>
  <c r="AJ77" i="9"/>
  <c r="AJ76" i="9"/>
  <c r="AJ75" i="9"/>
  <c r="AJ74" i="9"/>
  <c r="AJ73" i="9"/>
  <c r="AJ72" i="9"/>
  <c r="AJ71" i="9"/>
  <c r="AJ70" i="9"/>
  <c r="AJ69" i="9"/>
  <c r="AJ6" i="9"/>
  <c r="AI119" i="9"/>
  <c r="AI118" i="9"/>
  <c r="AI117" i="9"/>
  <c r="AI116" i="9"/>
  <c r="AI115" i="9"/>
  <c r="AI114" i="9"/>
  <c r="AI113" i="9"/>
  <c r="AI112" i="9"/>
  <c r="AI111" i="9"/>
  <c r="AI110" i="9"/>
  <c r="AI109" i="9"/>
  <c r="AI108" i="9"/>
  <c r="AI107" i="9"/>
  <c r="AI106" i="9"/>
  <c r="AI105" i="9"/>
  <c r="AI104" i="9"/>
  <c r="AI103" i="9"/>
  <c r="AI102" i="9"/>
  <c r="AI101" i="9"/>
  <c r="AI100" i="9"/>
  <c r="AI99" i="9"/>
  <c r="AI98" i="9"/>
  <c r="AI97" i="9"/>
  <c r="AI96" i="9"/>
  <c r="AI95" i="9"/>
  <c r="AI94" i="9"/>
  <c r="AI93" i="9"/>
  <c r="AI92" i="9"/>
  <c r="AI91" i="9"/>
  <c r="AI90" i="9"/>
  <c r="AI89" i="9"/>
  <c r="AI88" i="9"/>
  <c r="AI87" i="9"/>
  <c r="AI86" i="9"/>
  <c r="AI85" i="9"/>
  <c r="AI84" i="9"/>
  <c r="AI83" i="9"/>
  <c r="AI82" i="9"/>
  <c r="AI81" i="9"/>
  <c r="AI80" i="9"/>
  <c r="AI79" i="9"/>
  <c r="AI78" i="9"/>
  <c r="AI77" i="9"/>
  <c r="AI76" i="9"/>
  <c r="AI75" i="9"/>
  <c r="AI74" i="9"/>
  <c r="AI73" i="9"/>
  <c r="AI72" i="9"/>
  <c r="AI71" i="9"/>
  <c r="AI70" i="9"/>
  <c r="AI69" i="9"/>
  <c r="AI6" i="9"/>
  <c r="AH119" i="9"/>
  <c r="AH118" i="9"/>
  <c r="AH117" i="9"/>
  <c r="AH116" i="9"/>
  <c r="AH115" i="9"/>
  <c r="AH114" i="9"/>
  <c r="AH113" i="9"/>
  <c r="AH112" i="9"/>
  <c r="AH111" i="9"/>
  <c r="AH110" i="9"/>
  <c r="AH109" i="9"/>
  <c r="AH108" i="9"/>
  <c r="AH107" i="9"/>
  <c r="AH106" i="9"/>
  <c r="AH105" i="9"/>
  <c r="AH104" i="9"/>
  <c r="AH103" i="9"/>
  <c r="AH102" i="9"/>
  <c r="AH101" i="9"/>
  <c r="AH100" i="9"/>
  <c r="AH99" i="9"/>
  <c r="AH98" i="9"/>
  <c r="AH97" i="9"/>
  <c r="AH96" i="9"/>
  <c r="AH95" i="9"/>
  <c r="AH94" i="9"/>
  <c r="AH93" i="9"/>
  <c r="AH92" i="9"/>
  <c r="AH91" i="9"/>
  <c r="AH90" i="9"/>
  <c r="AH89" i="9"/>
  <c r="AH88" i="9"/>
  <c r="AH87" i="9"/>
  <c r="AH86" i="9"/>
  <c r="AH85" i="9"/>
  <c r="AH84" i="9"/>
  <c r="AH83" i="9"/>
  <c r="AH82" i="9"/>
  <c r="AH81" i="9"/>
  <c r="AH80" i="9"/>
  <c r="AH79" i="9"/>
  <c r="AH78" i="9"/>
  <c r="AH77" i="9"/>
  <c r="AH76" i="9"/>
  <c r="AH75" i="9"/>
  <c r="AH74" i="9"/>
  <c r="AH73" i="9"/>
  <c r="AH72" i="9"/>
  <c r="AH71" i="9"/>
  <c r="AH70" i="9"/>
  <c r="AH69" i="9"/>
  <c r="AH6" i="9"/>
  <c r="AG119" i="9"/>
  <c r="AF119" i="9"/>
  <c r="AE119" i="9"/>
  <c r="AG118" i="9"/>
  <c r="AF118" i="9"/>
  <c r="AE118" i="9"/>
  <c r="AG117" i="9"/>
  <c r="AF117" i="9"/>
  <c r="AE117" i="9"/>
  <c r="AG116" i="9"/>
  <c r="AF116" i="9"/>
  <c r="AE116" i="9"/>
  <c r="AG115" i="9"/>
  <c r="AF115" i="9"/>
  <c r="AE115" i="9"/>
  <c r="AG114" i="9"/>
  <c r="AF114" i="9"/>
  <c r="AE114" i="9"/>
  <c r="AG113" i="9"/>
  <c r="AF113" i="9"/>
  <c r="AE113" i="9"/>
  <c r="AG112" i="9"/>
  <c r="AF112" i="9"/>
  <c r="AE112" i="9"/>
  <c r="AG111" i="9"/>
  <c r="AF111" i="9"/>
  <c r="AE111" i="9"/>
  <c r="AG110" i="9"/>
  <c r="AF110" i="9"/>
  <c r="AE110" i="9"/>
  <c r="AG109" i="9"/>
  <c r="AF109" i="9"/>
  <c r="AE109" i="9"/>
  <c r="AG108" i="9"/>
  <c r="AF108" i="9"/>
  <c r="AE108" i="9"/>
  <c r="AG107" i="9"/>
  <c r="AF107" i="9"/>
  <c r="AE107" i="9"/>
  <c r="AG106" i="9"/>
  <c r="AF106" i="9"/>
  <c r="AE106" i="9"/>
  <c r="AG105" i="9"/>
  <c r="AF105" i="9"/>
  <c r="AE105" i="9"/>
  <c r="AG104" i="9"/>
  <c r="AF104" i="9"/>
  <c r="AE104" i="9"/>
  <c r="AG103" i="9"/>
  <c r="AF103" i="9"/>
  <c r="AE103" i="9"/>
  <c r="AG102" i="9"/>
  <c r="AF102" i="9"/>
  <c r="AE102" i="9"/>
  <c r="AG101" i="9"/>
  <c r="AF101" i="9"/>
  <c r="AE101" i="9"/>
  <c r="AG100" i="9"/>
  <c r="AF100" i="9"/>
  <c r="AE100" i="9"/>
  <c r="AG99" i="9"/>
  <c r="AF99" i="9"/>
  <c r="AE99" i="9"/>
  <c r="AG98" i="9"/>
  <c r="AF98" i="9"/>
  <c r="AE98" i="9"/>
  <c r="AG97" i="9"/>
  <c r="AF97" i="9"/>
  <c r="AE97" i="9"/>
  <c r="AG96" i="9"/>
  <c r="AF96" i="9"/>
  <c r="AE96" i="9"/>
  <c r="AG95" i="9"/>
  <c r="AF95" i="9"/>
  <c r="AE95" i="9"/>
  <c r="AG94" i="9"/>
  <c r="AF94" i="9"/>
  <c r="AE94" i="9"/>
  <c r="AG93" i="9"/>
  <c r="AF93" i="9"/>
  <c r="AE93" i="9"/>
  <c r="AG92" i="9"/>
  <c r="AF92" i="9"/>
  <c r="AE92" i="9"/>
  <c r="AG91" i="9"/>
  <c r="AF91" i="9"/>
  <c r="AE91" i="9"/>
  <c r="AG90" i="9"/>
  <c r="AF90" i="9"/>
  <c r="AE90" i="9"/>
  <c r="AG89" i="9"/>
  <c r="AF89" i="9"/>
  <c r="AE89" i="9"/>
  <c r="AG88" i="9"/>
  <c r="AF88" i="9"/>
  <c r="AE88" i="9"/>
  <c r="AG87" i="9"/>
  <c r="AF87" i="9"/>
  <c r="AE87" i="9"/>
  <c r="AG86" i="9"/>
  <c r="AF86" i="9"/>
  <c r="AE86" i="9"/>
  <c r="AG85" i="9"/>
  <c r="AF85" i="9"/>
  <c r="AE85" i="9"/>
  <c r="AG84" i="9"/>
  <c r="AF84" i="9"/>
  <c r="AE84" i="9"/>
  <c r="AG83" i="9"/>
  <c r="AF83" i="9"/>
  <c r="AE83" i="9"/>
  <c r="AG82" i="9"/>
  <c r="AF82" i="9"/>
  <c r="AE82" i="9"/>
  <c r="AG81" i="9"/>
  <c r="AF81" i="9"/>
  <c r="AE81" i="9"/>
  <c r="AG80" i="9"/>
  <c r="AF80" i="9"/>
  <c r="AE80" i="9"/>
  <c r="AG79" i="9"/>
  <c r="AF79" i="9"/>
  <c r="AE79" i="9"/>
  <c r="AG78" i="9"/>
  <c r="AF78" i="9"/>
  <c r="AE78" i="9"/>
  <c r="AG77" i="9"/>
  <c r="AF77" i="9"/>
  <c r="AE77" i="9"/>
  <c r="AG76" i="9"/>
  <c r="AF76" i="9"/>
  <c r="AE76" i="9"/>
  <c r="AG75" i="9"/>
  <c r="AF75" i="9"/>
  <c r="AE75" i="9"/>
  <c r="AG74" i="9"/>
  <c r="AF74" i="9"/>
  <c r="AE74" i="9"/>
  <c r="AG73" i="9"/>
  <c r="AF73" i="9"/>
  <c r="AE73" i="9"/>
  <c r="AG72" i="9"/>
  <c r="AF72" i="9"/>
  <c r="AE72" i="9"/>
  <c r="AG71" i="9"/>
  <c r="AF71" i="9"/>
  <c r="AE71" i="9"/>
  <c r="AG70" i="9"/>
  <c r="AF70" i="9"/>
  <c r="AE70" i="9"/>
  <c r="AG69" i="9"/>
  <c r="AF69" i="9"/>
  <c r="AE69" i="9"/>
  <c r="AG6" i="9"/>
  <c r="AF6" i="9"/>
  <c r="AE6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" i="9"/>
  <c r="AV119" i="9" l="1"/>
  <c r="AV118" i="9"/>
  <c r="AV117" i="9"/>
  <c r="AV116" i="9"/>
  <c r="AV115" i="9"/>
  <c r="AV114" i="9"/>
  <c r="AV113" i="9"/>
  <c r="AV112" i="9"/>
  <c r="AV111" i="9"/>
  <c r="AV110" i="9"/>
  <c r="AV109" i="9"/>
  <c r="AV108" i="9"/>
  <c r="AV107" i="9"/>
  <c r="AV106" i="9"/>
  <c r="AV105" i="9"/>
  <c r="AV104" i="9"/>
  <c r="AV103" i="9"/>
  <c r="AV102" i="9"/>
  <c r="AV101" i="9"/>
  <c r="AV100" i="9"/>
  <c r="AV99" i="9"/>
  <c r="AV98" i="9"/>
  <c r="AV97" i="9"/>
  <c r="AV96" i="9"/>
  <c r="AV95" i="9"/>
  <c r="AV94" i="9"/>
  <c r="AV93" i="9"/>
  <c r="AV92" i="9"/>
  <c r="AV91" i="9"/>
  <c r="AV90" i="9"/>
  <c r="AV89" i="9"/>
  <c r="AV88" i="9"/>
  <c r="AV87" i="9"/>
  <c r="AV86" i="9"/>
  <c r="AV85" i="9"/>
  <c r="AV84" i="9"/>
  <c r="AV83" i="9"/>
  <c r="AV82" i="9"/>
  <c r="AV81" i="9"/>
  <c r="AV80" i="9"/>
  <c r="AV79" i="9"/>
  <c r="AV78" i="9"/>
  <c r="AV77" i="9"/>
  <c r="AV76" i="9"/>
  <c r="AV75" i="9"/>
  <c r="AV74" i="9"/>
  <c r="AV73" i="9"/>
  <c r="AV72" i="9"/>
  <c r="AV71" i="9"/>
  <c r="AV70" i="9"/>
  <c r="AV69" i="9"/>
  <c r="AV6" i="9"/>
  <c r="AZ119" i="9"/>
  <c r="AY119" i="9"/>
  <c r="AX119" i="9"/>
  <c r="AW119" i="9"/>
  <c r="AT119" i="9"/>
  <c r="AS119" i="9"/>
  <c r="AR119" i="9"/>
  <c r="AQ119" i="9"/>
  <c r="AP119" i="9"/>
  <c r="AN119" i="9"/>
  <c r="AK119" i="9"/>
  <c r="AA119" i="9"/>
  <c r="Z119" i="9"/>
  <c r="Y119" i="9"/>
  <c r="X119" i="9"/>
  <c r="V119" i="9"/>
  <c r="U119" i="9"/>
  <c r="S119" i="9"/>
  <c r="R119" i="9"/>
  <c r="Q119" i="9"/>
  <c r="P119" i="9"/>
  <c r="M119" i="9"/>
  <c r="K119" i="9"/>
  <c r="I119" i="9"/>
  <c r="G119" i="9"/>
  <c r="E119" i="9"/>
  <c r="D119" i="9"/>
  <c r="C119" i="9"/>
  <c r="B119" i="9"/>
  <c r="AZ118" i="9"/>
  <c r="AY118" i="9"/>
  <c r="AX118" i="9"/>
  <c r="AW118" i="9"/>
  <c r="AT118" i="9"/>
  <c r="AS118" i="9"/>
  <c r="AR118" i="9"/>
  <c r="AQ118" i="9"/>
  <c r="AP118" i="9"/>
  <c r="AN118" i="9"/>
  <c r="AK118" i="9"/>
  <c r="AA118" i="9"/>
  <c r="Z118" i="9"/>
  <c r="Y118" i="9"/>
  <c r="X118" i="9"/>
  <c r="V118" i="9"/>
  <c r="U118" i="9"/>
  <c r="S118" i="9"/>
  <c r="R118" i="9"/>
  <c r="Q118" i="9"/>
  <c r="P118" i="9"/>
  <c r="M118" i="9"/>
  <c r="K118" i="9"/>
  <c r="I118" i="9"/>
  <c r="G118" i="9"/>
  <c r="E118" i="9"/>
  <c r="D118" i="9"/>
  <c r="C118" i="9"/>
  <c r="B118" i="9"/>
  <c r="AZ117" i="9"/>
  <c r="AY117" i="9"/>
  <c r="AX117" i="9"/>
  <c r="AW117" i="9"/>
  <c r="AT117" i="9"/>
  <c r="AS117" i="9"/>
  <c r="AR117" i="9"/>
  <c r="AQ117" i="9"/>
  <c r="AP117" i="9"/>
  <c r="AN117" i="9"/>
  <c r="AK117" i="9"/>
  <c r="AA117" i="9"/>
  <c r="Z117" i="9"/>
  <c r="Y117" i="9"/>
  <c r="X117" i="9"/>
  <c r="V117" i="9"/>
  <c r="U117" i="9"/>
  <c r="S117" i="9"/>
  <c r="R117" i="9"/>
  <c r="Q117" i="9"/>
  <c r="P117" i="9"/>
  <c r="M117" i="9"/>
  <c r="K117" i="9"/>
  <c r="I117" i="9"/>
  <c r="G117" i="9"/>
  <c r="E117" i="9"/>
  <c r="D117" i="9"/>
  <c r="C117" i="9"/>
  <c r="B117" i="9"/>
  <c r="AZ116" i="9"/>
  <c r="AY116" i="9"/>
  <c r="AX116" i="9"/>
  <c r="AW116" i="9"/>
  <c r="AT116" i="9"/>
  <c r="AS116" i="9"/>
  <c r="AR116" i="9"/>
  <c r="AQ116" i="9"/>
  <c r="AP116" i="9"/>
  <c r="AN116" i="9"/>
  <c r="AK116" i="9"/>
  <c r="AA116" i="9"/>
  <c r="Z116" i="9"/>
  <c r="Y116" i="9"/>
  <c r="X116" i="9"/>
  <c r="V116" i="9"/>
  <c r="U116" i="9"/>
  <c r="S116" i="9"/>
  <c r="R116" i="9"/>
  <c r="Q116" i="9"/>
  <c r="P116" i="9"/>
  <c r="M116" i="9"/>
  <c r="K116" i="9"/>
  <c r="I116" i="9"/>
  <c r="G116" i="9"/>
  <c r="E116" i="9"/>
  <c r="D116" i="9"/>
  <c r="C116" i="9"/>
  <c r="B116" i="9"/>
  <c r="AZ115" i="9"/>
  <c r="AY115" i="9"/>
  <c r="AX115" i="9"/>
  <c r="AW115" i="9"/>
  <c r="AT115" i="9"/>
  <c r="AS115" i="9"/>
  <c r="AR115" i="9"/>
  <c r="AQ115" i="9"/>
  <c r="AP115" i="9"/>
  <c r="AN115" i="9"/>
  <c r="AK115" i="9"/>
  <c r="AA115" i="9"/>
  <c r="Z115" i="9"/>
  <c r="Y115" i="9"/>
  <c r="X115" i="9"/>
  <c r="V115" i="9"/>
  <c r="U115" i="9"/>
  <c r="S115" i="9"/>
  <c r="R115" i="9"/>
  <c r="Q115" i="9"/>
  <c r="P115" i="9"/>
  <c r="M115" i="9"/>
  <c r="K115" i="9"/>
  <c r="I115" i="9"/>
  <c r="G115" i="9"/>
  <c r="E115" i="9"/>
  <c r="D115" i="9"/>
  <c r="C115" i="9"/>
  <c r="B115" i="9"/>
  <c r="AZ114" i="9"/>
  <c r="AY114" i="9"/>
  <c r="AX114" i="9"/>
  <c r="AW114" i="9"/>
  <c r="AT114" i="9"/>
  <c r="AS114" i="9"/>
  <c r="AR114" i="9"/>
  <c r="AQ114" i="9"/>
  <c r="AP114" i="9"/>
  <c r="AN114" i="9"/>
  <c r="AK114" i="9"/>
  <c r="AA114" i="9"/>
  <c r="Z114" i="9"/>
  <c r="Y114" i="9"/>
  <c r="X114" i="9"/>
  <c r="V114" i="9"/>
  <c r="U114" i="9"/>
  <c r="S114" i="9"/>
  <c r="R114" i="9"/>
  <c r="Q114" i="9"/>
  <c r="P114" i="9"/>
  <c r="M114" i="9"/>
  <c r="K114" i="9"/>
  <c r="I114" i="9"/>
  <c r="G114" i="9"/>
  <c r="E114" i="9"/>
  <c r="D114" i="9"/>
  <c r="C114" i="9"/>
  <c r="B114" i="9"/>
  <c r="AZ113" i="9"/>
  <c r="AY113" i="9"/>
  <c r="AX113" i="9"/>
  <c r="AW113" i="9"/>
  <c r="AT113" i="9"/>
  <c r="AS113" i="9"/>
  <c r="AR113" i="9"/>
  <c r="AQ113" i="9"/>
  <c r="AP113" i="9"/>
  <c r="AN113" i="9"/>
  <c r="AK113" i="9"/>
  <c r="AA113" i="9"/>
  <c r="Z113" i="9"/>
  <c r="Y113" i="9"/>
  <c r="X113" i="9"/>
  <c r="V113" i="9"/>
  <c r="U113" i="9"/>
  <c r="S113" i="9"/>
  <c r="R113" i="9"/>
  <c r="Q113" i="9"/>
  <c r="P113" i="9"/>
  <c r="M113" i="9"/>
  <c r="K113" i="9"/>
  <c r="I113" i="9"/>
  <c r="G113" i="9"/>
  <c r="E113" i="9"/>
  <c r="D113" i="9"/>
  <c r="C113" i="9"/>
  <c r="B113" i="9"/>
  <c r="AZ112" i="9"/>
  <c r="AY112" i="9"/>
  <c r="AX112" i="9"/>
  <c r="AW112" i="9"/>
  <c r="AT112" i="9"/>
  <c r="AS112" i="9"/>
  <c r="AR112" i="9"/>
  <c r="AQ112" i="9"/>
  <c r="AP112" i="9"/>
  <c r="AN112" i="9"/>
  <c r="AK112" i="9"/>
  <c r="AA112" i="9"/>
  <c r="Z112" i="9"/>
  <c r="Y112" i="9"/>
  <c r="X112" i="9"/>
  <c r="V112" i="9"/>
  <c r="U112" i="9"/>
  <c r="S112" i="9"/>
  <c r="R112" i="9"/>
  <c r="Q112" i="9"/>
  <c r="P112" i="9"/>
  <c r="M112" i="9"/>
  <c r="K112" i="9"/>
  <c r="I112" i="9"/>
  <c r="G112" i="9"/>
  <c r="E112" i="9"/>
  <c r="D112" i="9"/>
  <c r="C112" i="9"/>
  <c r="B112" i="9"/>
  <c r="AZ111" i="9"/>
  <c r="AY111" i="9"/>
  <c r="AX111" i="9"/>
  <c r="AW111" i="9"/>
  <c r="AT111" i="9"/>
  <c r="AS111" i="9"/>
  <c r="AR111" i="9"/>
  <c r="AQ111" i="9"/>
  <c r="AP111" i="9"/>
  <c r="AN111" i="9"/>
  <c r="AK111" i="9"/>
  <c r="AA111" i="9"/>
  <c r="Z111" i="9"/>
  <c r="Y111" i="9"/>
  <c r="X111" i="9"/>
  <c r="V111" i="9"/>
  <c r="U111" i="9"/>
  <c r="S111" i="9"/>
  <c r="R111" i="9"/>
  <c r="Q111" i="9"/>
  <c r="P111" i="9"/>
  <c r="M111" i="9"/>
  <c r="K111" i="9"/>
  <c r="I111" i="9"/>
  <c r="G111" i="9"/>
  <c r="E111" i="9"/>
  <c r="D111" i="9"/>
  <c r="C111" i="9"/>
  <c r="B111" i="9"/>
  <c r="AZ110" i="9"/>
  <c r="AY110" i="9"/>
  <c r="AX110" i="9"/>
  <c r="AW110" i="9"/>
  <c r="AT110" i="9"/>
  <c r="AS110" i="9"/>
  <c r="AR110" i="9"/>
  <c r="AQ110" i="9"/>
  <c r="AP110" i="9"/>
  <c r="AN110" i="9"/>
  <c r="AK110" i="9"/>
  <c r="AA110" i="9"/>
  <c r="Z110" i="9"/>
  <c r="Y110" i="9"/>
  <c r="X110" i="9"/>
  <c r="V110" i="9"/>
  <c r="U110" i="9"/>
  <c r="S110" i="9"/>
  <c r="R110" i="9"/>
  <c r="Q110" i="9"/>
  <c r="P110" i="9"/>
  <c r="M110" i="9"/>
  <c r="K110" i="9"/>
  <c r="I110" i="9"/>
  <c r="G110" i="9"/>
  <c r="E110" i="9"/>
  <c r="D110" i="9"/>
  <c r="C110" i="9"/>
  <c r="B110" i="9"/>
  <c r="AZ109" i="9"/>
  <c r="AY109" i="9"/>
  <c r="AX109" i="9"/>
  <c r="AW109" i="9"/>
  <c r="AT109" i="9"/>
  <c r="AS109" i="9"/>
  <c r="AR109" i="9"/>
  <c r="AQ109" i="9"/>
  <c r="AP109" i="9"/>
  <c r="AN109" i="9"/>
  <c r="AK109" i="9"/>
  <c r="AA109" i="9"/>
  <c r="Z109" i="9"/>
  <c r="Y109" i="9"/>
  <c r="X109" i="9"/>
  <c r="V109" i="9"/>
  <c r="U109" i="9"/>
  <c r="S109" i="9"/>
  <c r="R109" i="9"/>
  <c r="Q109" i="9"/>
  <c r="P109" i="9"/>
  <c r="M109" i="9"/>
  <c r="K109" i="9"/>
  <c r="I109" i="9"/>
  <c r="G109" i="9"/>
  <c r="E109" i="9"/>
  <c r="D109" i="9"/>
  <c r="C109" i="9"/>
  <c r="B109" i="9"/>
  <c r="AZ108" i="9"/>
  <c r="AY108" i="9"/>
  <c r="AX108" i="9"/>
  <c r="AW108" i="9"/>
  <c r="AT108" i="9"/>
  <c r="AS108" i="9"/>
  <c r="AR108" i="9"/>
  <c r="AQ108" i="9"/>
  <c r="AP108" i="9"/>
  <c r="AN108" i="9"/>
  <c r="AK108" i="9"/>
  <c r="AA108" i="9"/>
  <c r="Z108" i="9"/>
  <c r="Y108" i="9"/>
  <c r="X108" i="9"/>
  <c r="V108" i="9"/>
  <c r="U108" i="9"/>
  <c r="S108" i="9"/>
  <c r="R108" i="9"/>
  <c r="Q108" i="9"/>
  <c r="P108" i="9"/>
  <c r="M108" i="9"/>
  <c r="K108" i="9"/>
  <c r="I108" i="9"/>
  <c r="G108" i="9"/>
  <c r="E108" i="9"/>
  <c r="D108" i="9"/>
  <c r="C108" i="9"/>
  <c r="B108" i="9"/>
  <c r="AZ107" i="9"/>
  <c r="AY107" i="9"/>
  <c r="AX107" i="9"/>
  <c r="AW107" i="9"/>
  <c r="AT107" i="9"/>
  <c r="AS107" i="9"/>
  <c r="AR107" i="9"/>
  <c r="AQ107" i="9"/>
  <c r="AP107" i="9"/>
  <c r="AN107" i="9"/>
  <c r="AK107" i="9"/>
  <c r="AA107" i="9"/>
  <c r="Z107" i="9"/>
  <c r="Y107" i="9"/>
  <c r="X107" i="9"/>
  <c r="V107" i="9"/>
  <c r="U107" i="9"/>
  <c r="S107" i="9"/>
  <c r="R107" i="9"/>
  <c r="Q107" i="9"/>
  <c r="P107" i="9"/>
  <c r="M107" i="9"/>
  <c r="K107" i="9"/>
  <c r="I107" i="9"/>
  <c r="G107" i="9"/>
  <c r="E107" i="9"/>
  <c r="D107" i="9"/>
  <c r="C107" i="9"/>
  <c r="B107" i="9"/>
  <c r="AZ106" i="9"/>
  <c r="AY106" i="9"/>
  <c r="AX106" i="9"/>
  <c r="AW106" i="9"/>
  <c r="AT106" i="9"/>
  <c r="AS106" i="9"/>
  <c r="AR106" i="9"/>
  <c r="AQ106" i="9"/>
  <c r="AP106" i="9"/>
  <c r="AN106" i="9"/>
  <c r="AK106" i="9"/>
  <c r="AA106" i="9"/>
  <c r="Z106" i="9"/>
  <c r="Y106" i="9"/>
  <c r="X106" i="9"/>
  <c r="V106" i="9"/>
  <c r="U106" i="9"/>
  <c r="S106" i="9"/>
  <c r="R106" i="9"/>
  <c r="Q106" i="9"/>
  <c r="P106" i="9"/>
  <c r="M106" i="9"/>
  <c r="K106" i="9"/>
  <c r="I106" i="9"/>
  <c r="G106" i="9"/>
  <c r="E106" i="9"/>
  <c r="D106" i="9"/>
  <c r="C106" i="9"/>
  <c r="B106" i="9"/>
  <c r="AZ105" i="9"/>
  <c r="AY105" i="9"/>
  <c r="AX105" i="9"/>
  <c r="AW105" i="9"/>
  <c r="AT105" i="9"/>
  <c r="AS105" i="9"/>
  <c r="AR105" i="9"/>
  <c r="AQ105" i="9"/>
  <c r="AP105" i="9"/>
  <c r="AN105" i="9"/>
  <c r="AK105" i="9"/>
  <c r="AA105" i="9"/>
  <c r="Z105" i="9"/>
  <c r="Y105" i="9"/>
  <c r="X105" i="9"/>
  <c r="V105" i="9"/>
  <c r="U105" i="9"/>
  <c r="S105" i="9"/>
  <c r="R105" i="9"/>
  <c r="Q105" i="9"/>
  <c r="P105" i="9"/>
  <c r="M105" i="9"/>
  <c r="K105" i="9"/>
  <c r="I105" i="9"/>
  <c r="G105" i="9"/>
  <c r="E105" i="9"/>
  <c r="D105" i="9"/>
  <c r="C105" i="9"/>
  <c r="B105" i="9"/>
  <c r="AZ104" i="9"/>
  <c r="AY104" i="9"/>
  <c r="AX104" i="9"/>
  <c r="AW104" i="9"/>
  <c r="AT104" i="9"/>
  <c r="AS104" i="9"/>
  <c r="AR104" i="9"/>
  <c r="AQ104" i="9"/>
  <c r="AP104" i="9"/>
  <c r="AN104" i="9"/>
  <c r="AK104" i="9"/>
  <c r="AA104" i="9"/>
  <c r="Z104" i="9"/>
  <c r="Y104" i="9"/>
  <c r="X104" i="9"/>
  <c r="V104" i="9"/>
  <c r="U104" i="9"/>
  <c r="S104" i="9"/>
  <c r="R104" i="9"/>
  <c r="Q104" i="9"/>
  <c r="P104" i="9"/>
  <c r="M104" i="9"/>
  <c r="K104" i="9"/>
  <c r="I104" i="9"/>
  <c r="G104" i="9"/>
  <c r="E104" i="9"/>
  <c r="D104" i="9"/>
  <c r="C104" i="9"/>
  <c r="B104" i="9"/>
  <c r="AZ103" i="9"/>
  <c r="AY103" i="9"/>
  <c r="AX103" i="9"/>
  <c r="AW103" i="9"/>
  <c r="AT103" i="9"/>
  <c r="AS103" i="9"/>
  <c r="AR103" i="9"/>
  <c r="AQ103" i="9"/>
  <c r="AP103" i="9"/>
  <c r="AN103" i="9"/>
  <c r="AK103" i="9"/>
  <c r="AA103" i="9"/>
  <c r="Z103" i="9"/>
  <c r="Y103" i="9"/>
  <c r="X103" i="9"/>
  <c r="V103" i="9"/>
  <c r="U103" i="9"/>
  <c r="S103" i="9"/>
  <c r="R103" i="9"/>
  <c r="Q103" i="9"/>
  <c r="P103" i="9"/>
  <c r="M103" i="9"/>
  <c r="K103" i="9"/>
  <c r="I103" i="9"/>
  <c r="G103" i="9"/>
  <c r="E103" i="9"/>
  <c r="D103" i="9"/>
  <c r="C103" i="9"/>
  <c r="B103" i="9"/>
  <c r="AZ102" i="9"/>
  <c r="AY102" i="9"/>
  <c r="AX102" i="9"/>
  <c r="AW102" i="9"/>
  <c r="AT102" i="9"/>
  <c r="AS102" i="9"/>
  <c r="AR102" i="9"/>
  <c r="AQ102" i="9"/>
  <c r="AP102" i="9"/>
  <c r="AN102" i="9"/>
  <c r="AK102" i="9"/>
  <c r="AA102" i="9"/>
  <c r="Z102" i="9"/>
  <c r="Y102" i="9"/>
  <c r="X102" i="9"/>
  <c r="V102" i="9"/>
  <c r="U102" i="9"/>
  <c r="S102" i="9"/>
  <c r="R102" i="9"/>
  <c r="Q102" i="9"/>
  <c r="P102" i="9"/>
  <c r="M102" i="9"/>
  <c r="K102" i="9"/>
  <c r="I102" i="9"/>
  <c r="G102" i="9"/>
  <c r="E102" i="9"/>
  <c r="D102" i="9"/>
  <c r="C102" i="9"/>
  <c r="B102" i="9"/>
  <c r="AZ101" i="9"/>
  <c r="AY101" i="9"/>
  <c r="AX101" i="9"/>
  <c r="AW101" i="9"/>
  <c r="AT101" i="9"/>
  <c r="AS101" i="9"/>
  <c r="AR101" i="9"/>
  <c r="AQ101" i="9"/>
  <c r="AP101" i="9"/>
  <c r="AN101" i="9"/>
  <c r="AK101" i="9"/>
  <c r="AA101" i="9"/>
  <c r="Z101" i="9"/>
  <c r="Y101" i="9"/>
  <c r="X101" i="9"/>
  <c r="V101" i="9"/>
  <c r="U101" i="9"/>
  <c r="S101" i="9"/>
  <c r="R101" i="9"/>
  <c r="Q101" i="9"/>
  <c r="P101" i="9"/>
  <c r="M101" i="9"/>
  <c r="K101" i="9"/>
  <c r="I101" i="9"/>
  <c r="G101" i="9"/>
  <c r="E101" i="9"/>
  <c r="D101" i="9"/>
  <c r="C101" i="9"/>
  <c r="B101" i="9"/>
  <c r="AZ100" i="9"/>
  <c r="AY100" i="9"/>
  <c r="AX100" i="9"/>
  <c r="AW100" i="9"/>
  <c r="AT100" i="9"/>
  <c r="AS100" i="9"/>
  <c r="AR100" i="9"/>
  <c r="AQ100" i="9"/>
  <c r="AP100" i="9"/>
  <c r="AN100" i="9"/>
  <c r="AK100" i="9"/>
  <c r="AA100" i="9"/>
  <c r="Z100" i="9"/>
  <c r="Y100" i="9"/>
  <c r="X100" i="9"/>
  <c r="V100" i="9"/>
  <c r="U100" i="9"/>
  <c r="S100" i="9"/>
  <c r="R100" i="9"/>
  <c r="Q100" i="9"/>
  <c r="P100" i="9"/>
  <c r="M100" i="9"/>
  <c r="K100" i="9"/>
  <c r="I100" i="9"/>
  <c r="G100" i="9"/>
  <c r="E100" i="9"/>
  <c r="D100" i="9"/>
  <c r="C100" i="9"/>
  <c r="B100" i="9"/>
  <c r="AZ99" i="9"/>
  <c r="AY99" i="9"/>
  <c r="AX99" i="9"/>
  <c r="AW99" i="9"/>
  <c r="AT99" i="9"/>
  <c r="AS99" i="9"/>
  <c r="AR99" i="9"/>
  <c r="AQ99" i="9"/>
  <c r="AP99" i="9"/>
  <c r="AN99" i="9"/>
  <c r="AK99" i="9"/>
  <c r="AA99" i="9"/>
  <c r="Z99" i="9"/>
  <c r="Y99" i="9"/>
  <c r="X99" i="9"/>
  <c r="V99" i="9"/>
  <c r="U99" i="9"/>
  <c r="S99" i="9"/>
  <c r="R99" i="9"/>
  <c r="Q99" i="9"/>
  <c r="P99" i="9"/>
  <c r="M99" i="9"/>
  <c r="K99" i="9"/>
  <c r="I99" i="9"/>
  <c r="G99" i="9"/>
  <c r="E99" i="9"/>
  <c r="D99" i="9"/>
  <c r="C99" i="9"/>
  <c r="B99" i="9"/>
  <c r="AZ98" i="9"/>
  <c r="AY98" i="9"/>
  <c r="AX98" i="9"/>
  <c r="AW98" i="9"/>
  <c r="AT98" i="9"/>
  <c r="AS98" i="9"/>
  <c r="AR98" i="9"/>
  <c r="AQ98" i="9"/>
  <c r="AP98" i="9"/>
  <c r="AN98" i="9"/>
  <c r="AK98" i="9"/>
  <c r="AA98" i="9"/>
  <c r="Z98" i="9"/>
  <c r="Y98" i="9"/>
  <c r="X98" i="9"/>
  <c r="V98" i="9"/>
  <c r="U98" i="9"/>
  <c r="S98" i="9"/>
  <c r="R98" i="9"/>
  <c r="Q98" i="9"/>
  <c r="P98" i="9"/>
  <c r="M98" i="9"/>
  <c r="K98" i="9"/>
  <c r="I98" i="9"/>
  <c r="G98" i="9"/>
  <c r="E98" i="9"/>
  <c r="D98" i="9"/>
  <c r="C98" i="9"/>
  <c r="B98" i="9"/>
  <c r="AZ97" i="9"/>
  <c r="AY97" i="9"/>
  <c r="AX97" i="9"/>
  <c r="AW97" i="9"/>
  <c r="AT97" i="9"/>
  <c r="AS97" i="9"/>
  <c r="AR97" i="9"/>
  <c r="AQ97" i="9"/>
  <c r="AP97" i="9"/>
  <c r="AN97" i="9"/>
  <c r="AK97" i="9"/>
  <c r="AA97" i="9"/>
  <c r="Z97" i="9"/>
  <c r="Y97" i="9"/>
  <c r="X97" i="9"/>
  <c r="V97" i="9"/>
  <c r="U97" i="9"/>
  <c r="S97" i="9"/>
  <c r="R97" i="9"/>
  <c r="Q97" i="9"/>
  <c r="P97" i="9"/>
  <c r="M97" i="9"/>
  <c r="K97" i="9"/>
  <c r="I97" i="9"/>
  <c r="G97" i="9"/>
  <c r="E97" i="9"/>
  <c r="D97" i="9"/>
  <c r="C97" i="9"/>
  <c r="B97" i="9"/>
  <c r="AZ96" i="9"/>
  <c r="AY96" i="9"/>
  <c r="AX96" i="9"/>
  <c r="AW96" i="9"/>
  <c r="AT96" i="9"/>
  <c r="AS96" i="9"/>
  <c r="AR96" i="9"/>
  <c r="AQ96" i="9"/>
  <c r="AP96" i="9"/>
  <c r="AN96" i="9"/>
  <c r="AK96" i="9"/>
  <c r="AA96" i="9"/>
  <c r="Z96" i="9"/>
  <c r="Y96" i="9"/>
  <c r="X96" i="9"/>
  <c r="V96" i="9"/>
  <c r="U96" i="9"/>
  <c r="S96" i="9"/>
  <c r="R96" i="9"/>
  <c r="Q96" i="9"/>
  <c r="P96" i="9"/>
  <c r="M96" i="9"/>
  <c r="K96" i="9"/>
  <c r="I96" i="9"/>
  <c r="G96" i="9"/>
  <c r="E96" i="9"/>
  <c r="D96" i="9"/>
  <c r="C96" i="9"/>
  <c r="B96" i="9"/>
  <c r="AZ95" i="9"/>
  <c r="AY95" i="9"/>
  <c r="AX95" i="9"/>
  <c r="AW95" i="9"/>
  <c r="AT95" i="9"/>
  <c r="AS95" i="9"/>
  <c r="AR95" i="9"/>
  <c r="AQ95" i="9"/>
  <c r="AP95" i="9"/>
  <c r="AN95" i="9"/>
  <c r="AK95" i="9"/>
  <c r="AA95" i="9"/>
  <c r="Z95" i="9"/>
  <c r="Y95" i="9"/>
  <c r="X95" i="9"/>
  <c r="V95" i="9"/>
  <c r="U95" i="9"/>
  <c r="S95" i="9"/>
  <c r="R95" i="9"/>
  <c r="Q95" i="9"/>
  <c r="P95" i="9"/>
  <c r="M95" i="9"/>
  <c r="K95" i="9"/>
  <c r="I95" i="9"/>
  <c r="G95" i="9"/>
  <c r="E95" i="9"/>
  <c r="D95" i="9"/>
  <c r="C95" i="9"/>
  <c r="B95" i="9"/>
  <c r="AZ94" i="9"/>
  <c r="AY94" i="9"/>
  <c r="AX94" i="9"/>
  <c r="AW94" i="9"/>
  <c r="AT94" i="9"/>
  <c r="AS94" i="9"/>
  <c r="AR94" i="9"/>
  <c r="AQ94" i="9"/>
  <c r="AP94" i="9"/>
  <c r="AN94" i="9"/>
  <c r="AK94" i="9"/>
  <c r="AA94" i="9"/>
  <c r="Z94" i="9"/>
  <c r="Y94" i="9"/>
  <c r="X94" i="9"/>
  <c r="V94" i="9"/>
  <c r="U94" i="9"/>
  <c r="S94" i="9"/>
  <c r="R94" i="9"/>
  <c r="Q94" i="9"/>
  <c r="P94" i="9"/>
  <c r="M94" i="9"/>
  <c r="K94" i="9"/>
  <c r="I94" i="9"/>
  <c r="G94" i="9"/>
  <c r="E94" i="9"/>
  <c r="D94" i="9"/>
  <c r="C94" i="9"/>
  <c r="B94" i="9"/>
  <c r="AZ93" i="9"/>
  <c r="AY93" i="9"/>
  <c r="AX93" i="9"/>
  <c r="AW93" i="9"/>
  <c r="AT93" i="9"/>
  <c r="AS93" i="9"/>
  <c r="AR93" i="9"/>
  <c r="AQ93" i="9"/>
  <c r="AP93" i="9"/>
  <c r="AN93" i="9"/>
  <c r="AK93" i="9"/>
  <c r="AA93" i="9"/>
  <c r="Z93" i="9"/>
  <c r="Y93" i="9"/>
  <c r="X93" i="9"/>
  <c r="V93" i="9"/>
  <c r="U93" i="9"/>
  <c r="S93" i="9"/>
  <c r="R93" i="9"/>
  <c r="Q93" i="9"/>
  <c r="P93" i="9"/>
  <c r="M93" i="9"/>
  <c r="K93" i="9"/>
  <c r="I93" i="9"/>
  <c r="G93" i="9"/>
  <c r="E93" i="9"/>
  <c r="D93" i="9"/>
  <c r="C93" i="9"/>
  <c r="B93" i="9"/>
  <c r="AZ92" i="9"/>
  <c r="AY92" i="9"/>
  <c r="AX92" i="9"/>
  <c r="AW92" i="9"/>
  <c r="AT92" i="9"/>
  <c r="AS92" i="9"/>
  <c r="AR92" i="9"/>
  <c r="AQ92" i="9"/>
  <c r="AP92" i="9"/>
  <c r="AN92" i="9"/>
  <c r="AK92" i="9"/>
  <c r="AA92" i="9"/>
  <c r="Z92" i="9"/>
  <c r="Y92" i="9"/>
  <c r="X92" i="9"/>
  <c r="V92" i="9"/>
  <c r="U92" i="9"/>
  <c r="S92" i="9"/>
  <c r="R92" i="9"/>
  <c r="Q92" i="9"/>
  <c r="P92" i="9"/>
  <c r="M92" i="9"/>
  <c r="K92" i="9"/>
  <c r="I92" i="9"/>
  <c r="G92" i="9"/>
  <c r="E92" i="9"/>
  <c r="D92" i="9"/>
  <c r="C92" i="9"/>
  <c r="B92" i="9"/>
  <c r="AZ91" i="9"/>
  <c r="AY91" i="9"/>
  <c r="AX91" i="9"/>
  <c r="AW91" i="9"/>
  <c r="AT91" i="9"/>
  <c r="AS91" i="9"/>
  <c r="AR91" i="9"/>
  <c r="AQ91" i="9"/>
  <c r="AP91" i="9"/>
  <c r="AN91" i="9"/>
  <c r="AK91" i="9"/>
  <c r="AA91" i="9"/>
  <c r="Z91" i="9"/>
  <c r="Y91" i="9"/>
  <c r="X91" i="9"/>
  <c r="V91" i="9"/>
  <c r="U91" i="9"/>
  <c r="S91" i="9"/>
  <c r="R91" i="9"/>
  <c r="Q91" i="9"/>
  <c r="P91" i="9"/>
  <c r="M91" i="9"/>
  <c r="K91" i="9"/>
  <c r="I91" i="9"/>
  <c r="G91" i="9"/>
  <c r="E91" i="9"/>
  <c r="D91" i="9"/>
  <c r="C91" i="9"/>
  <c r="B91" i="9"/>
  <c r="AZ90" i="9"/>
  <c r="AY90" i="9"/>
  <c r="AX90" i="9"/>
  <c r="AW90" i="9"/>
  <c r="AT90" i="9"/>
  <c r="AS90" i="9"/>
  <c r="AR90" i="9"/>
  <c r="AQ90" i="9"/>
  <c r="AP90" i="9"/>
  <c r="AN90" i="9"/>
  <c r="AK90" i="9"/>
  <c r="AA90" i="9"/>
  <c r="Z90" i="9"/>
  <c r="Y90" i="9"/>
  <c r="X90" i="9"/>
  <c r="V90" i="9"/>
  <c r="U90" i="9"/>
  <c r="S90" i="9"/>
  <c r="R90" i="9"/>
  <c r="Q90" i="9"/>
  <c r="P90" i="9"/>
  <c r="M90" i="9"/>
  <c r="K90" i="9"/>
  <c r="I90" i="9"/>
  <c r="G90" i="9"/>
  <c r="E90" i="9"/>
  <c r="D90" i="9"/>
  <c r="C90" i="9"/>
  <c r="B90" i="9"/>
  <c r="AZ89" i="9"/>
  <c r="AY89" i="9"/>
  <c r="AX89" i="9"/>
  <c r="AW89" i="9"/>
  <c r="AT89" i="9"/>
  <c r="AS89" i="9"/>
  <c r="AR89" i="9"/>
  <c r="AQ89" i="9"/>
  <c r="AP89" i="9"/>
  <c r="AN89" i="9"/>
  <c r="AK89" i="9"/>
  <c r="AA89" i="9"/>
  <c r="Z89" i="9"/>
  <c r="Y89" i="9"/>
  <c r="X89" i="9"/>
  <c r="V89" i="9"/>
  <c r="U89" i="9"/>
  <c r="S89" i="9"/>
  <c r="R89" i="9"/>
  <c r="Q89" i="9"/>
  <c r="P89" i="9"/>
  <c r="M89" i="9"/>
  <c r="K89" i="9"/>
  <c r="I89" i="9"/>
  <c r="G89" i="9"/>
  <c r="E89" i="9"/>
  <c r="D89" i="9"/>
  <c r="C89" i="9"/>
  <c r="B89" i="9"/>
  <c r="AZ88" i="9"/>
  <c r="AY88" i="9"/>
  <c r="AX88" i="9"/>
  <c r="AW88" i="9"/>
  <c r="AT88" i="9"/>
  <c r="AS88" i="9"/>
  <c r="AR88" i="9"/>
  <c r="AQ88" i="9"/>
  <c r="AP88" i="9"/>
  <c r="AN88" i="9"/>
  <c r="AK88" i="9"/>
  <c r="AA88" i="9"/>
  <c r="Z88" i="9"/>
  <c r="Y88" i="9"/>
  <c r="X88" i="9"/>
  <c r="V88" i="9"/>
  <c r="U88" i="9"/>
  <c r="S88" i="9"/>
  <c r="R88" i="9"/>
  <c r="Q88" i="9"/>
  <c r="P88" i="9"/>
  <c r="M88" i="9"/>
  <c r="K88" i="9"/>
  <c r="I88" i="9"/>
  <c r="G88" i="9"/>
  <c r="E88" i="9"/>
  <c r="D88" i="9"/>
  <c r="C88" i="9"/>
  <c r="B88" i="9"/>
  <c r="AZ87" i="9"/>
  <c r="AY87" i="9"/>
  <c r="AX87" i="9"/>
  <c r="AW87" i="9"/>
  <c r="AT87" i="9"/>
  <c r="AS87" i="9"/>
  <c r="AR87" i="9"/>
  <c r="AQ87" i="9"/>
  <c r="AP87" i="9"/>
  <c r="AN87" i="9"/>
  <c r="AK87" i="9"/>
  <c r="AA87" i="9"/>
  <c r="Z87" i="9"/>
  <c r="Y87" i="9"/>
  <c r="X87" i="9"/>
  <c r="V87" i="9"/>
  <c r="U87" i="9"/>
  <c r="S87" i="9"/>
  <c r="R87" i="9"/>
  <c r="Q87" i="9"/>
  <c r="P87" i="9"/>
  <c r="M87" i="9"/>
  <c r="K87" i="9"/>
  <c r="I87" i="9"/>
  <c r="G87" i="9"/>
  <c r="E87" i="9"/>
  <c r="D87" i="9"/>
  <c r="C87" i="9"/>
  <c r="B87" i="9"/>
  <c r="AZ86" i="9"/>
  <c r="AY86" i="9"/>
  <c r="AX86" i="9"/>
  <c r="AW86" i="9"/>
  <c r="AT86" i="9"/>
  <c r="AS86" i="9"/>
  <c r="AR86" i="9"/>
  <c r="AQ86" i="9"/>
  <c r="AP86" i="9"/>
  <c r="AN86" i="9"/>
  <c r="AK86" i="9"/>
  <c r="AA86" i="9"/>
  <c r="Z86" i="9"/>
  <c r="Y86" i="9"/>
  <c r="X86" i="9"/>
  <c r="V86" i="9"/>
  <c r="U86" i="9"/>
  <c r="S86" i="9"/>
  <c r="R86" i="9"/>
  <c r="Q86" i="9"/>
  <c r="P86" i="9"/>
  <c r="M86" i="9"/>
  <c r="K86" i="9"/>
  <c r="I86" i="9"/>
  <c r="G86" i="9"/>
  <c r="E86" i="9"/>
  <c r="D86" i="9"/>
  <c r="C86" i="9"/>
  <c r="B86" i="9"/>
  <c r="AZ85" i="9"/>
  <c r="AY85" i="9"/>
  <c r="AX85" i="9"/>
  <c r="AW85" i="9"/>
  <c r="AT85" i="9"/>
  <c r="AS85" i="9"/>
  <c r="AR85" i="9"/>
  <c r="AQ85" i="9"/>
  <c r="AP85" i="9"/>
  <c r="AN85" i="9"/>
  <c r="AK85" i="9"/>
  <c r="AA85" i="9"/>
  <c r="Z85" i="9"/>
  <c r="Y85" i="9"/>
  <c r="X85" i="9"/>
  <c r="V85" i="9"/>
  <c r="U85" i="9"/>
  <c r="S85" i="9"/>
  <c r="R85" i="9"/>
  <c r="Q85" i="9"/>
  <c r="P85" i="9"/>
  <c r="M85" i="9"/>
  <c r="K85" i="9"/>
  <c r="I85" i="9"/>
  <c r="G85" i="9"/>
  <c r="E85" i="9"/>
  <c r="D85" i="9"/>
  <c r="C85" i="9"/>
  <c r="B85" i="9"/>
  <c r="AZ84" i="9"/>
  <c r="AY84" i="9"/>
  <c r="AX84" i="9"/>
  <c r="AW84" i="9"/>
  <c r="AT84" i="9"/>
  <c r="AS84" i="9"/>
  <c r="AR84" i="9"/>
  <c r="AQ84" i="9"/>
  <c r="AP84" i="9"/>
  <c r="AN84" i="9"/>
  <c r="AK84" i="9"/>
  <c r="AA84" i="9"/>
  <c r="Z84" i="9"/>
  <c r="Y84" i="9"/>
  <c r="X84" i="9"/>
  <c r="V84" i="9"/>
  <c r="U84" i="9"/>
  <c r="S84" i="9"/>
  <c r="R84" i="9"/>
  <c r="Q84" i="9"/>
  <c r="P84" i="9"/>
  <c r="M84" i="9"/>
  <c r="K84" i="9"/>
  <c r="I84" i="9"/>
  <c r="G84" i="9"/>
  <c r="E84" i="9"/>
  <c r="D84" i="9"/>
  <c r="C84" i="9"/>
  <c r="B84" i="9"/>
  <c r="AZ83" i="9"/>
  <c r="AY83" i="9"/>
  <c r="AX83" i="9"/>
  <c r="AW83" i="9"/>
  <c r="AT83" i="9"/>
  <c r="AS83" i="9"/>
  <c r="AR83" i="9"/>
  <c r="AQ83" i="9"/>
  <c r="AP83" i="9"/>
  <c r="AN83" i="9"/>
  <c r="AK83" i="9"/>
  <c r="AA83" i="9"/>
  <c r="Z83" i="9"/>
  <c r="Y83" i="9"/>
  <c r="X83" i="9"/>
  <c r="V83" i="9"/>
  <c r="U83" i="9"/>
  <c r="S83" i="9"/>
  <c r="R83" i="9"/>
  <c r="Q83" i="9"/>
  <c r="P83" i="9"/>
  <c r="M83" i="9"/>
  <c r="K83" i="9"/>
  <c r="I83" i="9"/>
  <c r="G83" i="9"/>
  <c r="E83" i="9"/>
  <c r="D83" i="9"/>
  <c r="C83" i="9"/>
  <c r="B83" i="9"/>
  <c r="AZ82" i="9"/>
  <c r="AY82" i="9"/>
  <c r="AX82" i="9"/>
  <c r="AW82" i="9"/>
  <c r="AT82" i="9"/>
  <c r="AS82" i="9"/>
  <c r="AR82" i="9"/>
  <c r="AQ82" i="9"/>
  <c r="AP82" i="9"/>
  <c r="AN82" i="9"/>
  <c r="AK82" i="9"/>
  <c r="AA82" i="9"/>
  <c r="Z82" i="9"/>
  <c r="Y82" i="9"/>
  <c r="X82" i="9"/>
  <c r="V82" i="9"/>
  <c r="U82" i="9"/>
  <c r="S82" i="9"/>
  <c r="R82" i="9"/>
  <c r="Q82" i="9"/>
  <c r="P82" i="9"/>
  <c r="M82" i="9"/>
  <c r="K82" i="9"/>
  <c r="I82" i="9"/>
  <c r="G82" i="9"/>
  <c r="E82" i="9"/>
  <c r="D82" i="9"/>
  <c r="C82" i="9"/>
  <c r="B82" i="9"/>
  <c r="AZ81" i="9"/>
  <c r="AY81" i="9"/>
  <c r="AX81" i="9"/>
  <c r="AW81" i="9"/>
  <c r="AT81" i="9"/>
  <c r="AS81" i="9"/>
  <c r="AR81" i="9"/>
  <c r="AQ81" i="9"/>
  <c r="AP81" i="9"/>
  <c r="AN81" i="9"/>
  <c r="AK81" i="9"/>
  <c r="AA81" i="9"/>
  <c r="Z81" i="9"/>
  <c r="Y81" i="9"/>
  <c r="X81" i="9"/>
  <c r="V81" i="9"/>
  <c r="U81" i="9"/>
  <c r="S81" i="9"/>
  <c r="R81" i="9"/>
  <c r="Q81" i="9"/>
  <c r="P81" i="9"/>
  <c r="M81" i="9"/>
  <c r="K81" i="9"/>
  <c r="I81" i="9"/>
  <c r="G81" i="9"/>
  <c r="E81" i="9"/>
  <c r="D81" i="9"/>
  <c r="C81" i="9"/>
  <c r="B81" i="9"/>
  <c r="AZ80" i="9"/>
  <c r="AY80" i="9"/>
  <c r="AX80" i="9"/>
  <c r="AW80" i="9"/>
  <c r="AT80" i="9"/>
  <c r="AS80" i="9"/>
  <c r="AR80" i="9"/>
  <c r="AQ80" i="9"/>
  <c r="AP80" i="9"/>
  <c r="AN80" i="9"/>
  <c r="AK80" i="9"/>
  <c r="AA80" i="9"/>
  <c r="Z80" i="9"/>
  <c r="Y80" i="9"/>
  <c r="X80" i="9"/>
  <c r="V80" i="9"/>
  <c r="U80" i="9"/>
  <c r="S80" i="9"/>
  <c r="R80" i="9"/>
  <c r="Q80" i="9"/>
  <c r="P80" i="9"/>
  <c r="M80" i="9"/>
  <c r="K80" i="9"/>
  <c r="I80" i="9"/>
  <c r="G80" i="9"/>
  <c r="E80" i="9"/>
  <c r="D80" i="9"/>
  <c r="C80" i="9"/>
  <c r="B80" i="9"/>
  <c r="AZ79" i="9"/>
  <c r="AY79" i="9"/>
  <c r="AX79" i="9"/>
  <c r="AW79" i="9"/>
  <c r="AT79" i="9"/>
  <c r="AS79" i="9"/>
  <c r="AR79" i="9"/>
  <c r="AQ79" i="9"/>
  <c r="AP79" i="9"/>
  <c r="AN79" i="9"/>
  <c r="AK79" i="9"/>
  <c r="AA79" i="9"/>
  <c r="Z79" i="9"/>
  <c r="Y79" i="9"/>
  <c r="X79" i="9"/>
  <c r="V79" i="9"/>
  <c r="U79" i="9"/>
  <c r="S79" i="9"/>
  <c r="R79" i="9"/>
  <c r="Q79" i="9"/>
  <c r="P79" i="9"/>
  <c r="M79" i="9"/>
  <c r="K79" i="9"/>
  <c r="I79" i="9"/>
  <c r="G79" i="9"/>
  <c r="E79" i="9"/>
  <c r="D79" i="9"/>
  <c r="C79" i="9"/>
  <c r="B79" i="9"/>
  <c r="AZ78" i="9"/>
  <c r="AY78" i="9"/>
  <c r="AX78" i="9"/>
  <c r="AW78" i="9"/>
  <c r="AT78" i="9"/>
  <c r="AS78" i="9"/>
  <c r="AR78" i="9"/>
  <c r="AQ78" i="9"/>
  <c r="AP78" i="9"/>
  <c r="AN78" i="9"/>
  <c r="AK78" i="9"/>
  <c r="AA78" i="9"/>
  <c r="Z78" i="9"/>
  <c r="Y78" i="9"/>
  <c r="X78" i="9"/>
  <c r="V78" i="9"/>
  <c r="U78" i="9"/>
  <c r="S78" i="9"/>
  <c r="R78" i="9"/>
  <c r="Q78" i="9"/>
  <c r="P78" i="9"/>
  <c r="M78" i="9"/>
  <c r="K78" i="9"/>
  <c r="I78" i="9"/>
  <c r="G78" i="9"/>
  <c r="E78" i="9"/>
  <c r="D78" i="9"/>
  <c r="C78" i="9"/>
  <c r="B78" i="9"/>
  <c r="AZ77" i="9"/>
  <c r="AY77" i="9"/>
  <c r="AX77" i="9"/>
  <c r="AW77" i="9"/>
  <c r="AT77" i="9"/>
  <c r="AS77" i="9"/>
  <c r="AR77" i="9"/>
  <c r="AQ77" i="9"/>
  <c r="AP77" i="9"/>
  <c r="AN77" i="9"/>
  <c r="AK77" i="9"/>
  <c r="AA77" i="9"/>
  <c r="Z77" i="9"/>
  <c r="Y77" i="9"/>
  <c r="X77" i="9"/>
  <c r="V77" i="9"/>
  <c r="U77" i="9"/>
  <c r="S77" i="9"/>
  <c r="R77" i="9"/>
  <c r="Q77" i="9"/>
  <c r="P77" i="9"/>
  <c r="M77" i="9"/>
  <c r="K77" i="9"/>
  <c r="I77" i="9"/>
  <c r="G77" i="9"/>
  <c r="E77" i="9"/>
  <c r="D77" i="9"/>
  <c r="C77" i="9"/>
  <c r="B77" i="9"/>
  <c r="AZ76" i="9"/>
  <c r="AY76" i="9"/>
  <c r="AX76" i="9"/>
  <c r="AW76" i="9"/>
  <c r="AT76" i="9"/>
  <c r="AS76" i="9"/>
  <c r="AR76" i="9"/>
  <c r="AQ76" i="9"/>
  <c r="AP76" i="9"/>
  <c r="AN76" i="9"/>
  <c r="AK76" i="9"/>
  <c r="AA76" i="9"/>
  <c r="Z76" i="9"/>
  <c r="Y76" i="9"/>
  <c r="X76" i="9"/>
  <c r="V76" i="9"/>
  <c r="U76" i="9"/>
  <c r="S76" i="9"/>
  <c r="R76" i="9"/>
  <c r="Q76" i="9"/>
  <c r="P76" i="9"/>
  <c r="M76" i="9"/>
  <c r="K76" i="9"/>
  <c r="I76" i="9"/>
  <c r="G76" i="9"/>
  <c r="E76" i="9"/>
  <c r="D76" i="9"/>
  <c r="C76" i="9"/>
  <c r="B76" i="9"/>
  <c r="AZ75" i="9"/>
  <c r="AY75" i="9"/>
  <c r="AX75" i="9"/>
  <c r="AW75" i="9"/>
  <c r="AT75" i="9"/>
  <c r="AS75" i="9"/>
  <c r="AR75" i="9"/>
  <c r="AQ75" i="9"/>
  <c r="AP75" i="9"/>
  <c r="AN75" i="9"/>
  <c r="AK75" i="9"/>
  <c r="AA75" i="9"/>
  <c r="Z75" i="9"/>
  <c r="Y75" i="9"/>
  <c r="X75" i="9"/>
  <c r="V75" i="9"/>
  <c r="U75" i="9"/>
  <c r="S75" i="9"/>
  <c r="R75" i="9"/>
  <c r="Q75" i="9"/>
  <c r="P75" i="9"/>
  <c r="M75" i="9"/>
  <c r="K75" i="9"/>
  <c r="I75" i="9"/>
  <c r="G75" i="9"/>
  <c r="E75" i="9"/>
  <c r="D75" i="9"/>
  <c r="C75" i="9"/>
  <c r="B75" i="9"/>
  <c r="AZ74" i="9"/>
  <c r="AY74" i="9"/>
  <c r="AX74" i="9"/>
  <c r="AW74" i="9"/>
  <c r="AT74" i="9"/>
  <c r="AS74" i="9"/>
  <c r="AR74" i="9"/>
  <c r="AQ74" i="9"/>
  <c r="AP74" i="9"/>
  <c r="AN74" i="9"/>
  <c r="AK74" i="9"/>
  <c r="AA74" i="9"/>
  <c r="Z74" i="9"/>
  <c r="Y74" i="9"/>
  <c r="X74" i="9"/>
  <c r="V74" i="9"/>
  <c r="U74" i="9"/>
  <c r="S74" i="9"/>
  <c r="R74" i="9"/>
  <c r="Q74" i="9"/>
  <c r="P74" i="9"/>
  <c r="M74" i="9"/>
  <c r="K74" i="9"/>
  <c r="I74" i="9"/>
  <c r="G74" i="9"/>
  <c r="E74" i="9"/>
  <c r="D74" i="9"/>
  <c r="C74" i="9"/>
  <c r="B74" i="9"/>
  <c r="AZ73" i="9"/>
  <c r="AY73" i="9"/>
  <c r="AX73" i="9"/>
  <c r="AW73" i="9"/>
  <c r="AT73" i="9"/>
  <c r="AS73" i="9"/>
  <c r="AR73" i="9"/>
  <c r="AQ73" i="9"/>
  <c r="AP73" i="9"/>
  <c r="AN73" i="9"/>
  <c r="AK73" i="9"/>
  <c r="AA73" i="9"/>
  <c r="Z73" i="9"/>
  <c r="Y73" i="9"/>
  <c r="X73" i="9"/>
  <c r="V73" i="9"/>
  <c r="U73" i="9"/>
  <c r="S73" i="9"/>
  <c r="R73" i="9"/>
  <c r="Q73" i="9"/>
  <c r="P73" i="9"/>
  <c r="M73" i="9"/>
  <c r="K73" i="9"/>
  <c r="I73" i="9"/>
  <c r="G73" i="9"/>
  <c r="E73" i="9"/>
  <c r="D73" i="9"/>
  <c r="C73" i="9"/>
  <c r="B73" i="9"/>
  <c r="AZ72" i="9"/>
  <c r="AY72" i="9"/>
  <c r="AX72" i="9"/>
  <c r="AW72" i="9"/>
  <c r="AT72" i="9"/>
  <c r="AS72" i="9"/>
  <c r="AR72" i="9"/>
  <c r="AQ72" i="9"/>
  <c r="AP72" i="9"/>
  <c r="AN72" i="9"/>
  <c r="AK72" i="9"/>
  <c r="AA72" i="9"/>
  <c r="Z72" i="9"/>
  <c r="Y72" i="9"/>
  <c r="X72" i="9"/>
  <c r="V72" i="9"/>
  <c r="U72" i="9"/>
  <c r="S72" i="9"/>
  <c r="R72" i="9"/>
  <c r="Q72" i="9"/>
  <c r="P72" i="9"/>
  <c r="M72" i="9"/>
  <c r="K72" i="9"/>
  <c r="I72" i="9"/>
  <c r="G72" i="9"/>
  <c r="E72" i="9"/>
  <c r="D72" i="9"/>
  <c r="C72" i="9"/>
  <c r="B72" i="9"/>
  <c r="AZ71" i="9"/>
  <c r="AY71" i="9"/>
  <c r="AX71" i="9"/>
  <c r="AW71" i="9"/>
  <c r="AT71" i="9"/>
  <c r="AS71" i="9"/>
  <c r="AR71" i="9"/>
  <c r="AQ71" i="9"/>
  <c r="AP71" i="9"/>
  <c r="AN71" i="9"/>
  <c r="AK71" i="9"/>
  <c r="Z71" i="9"/>
  <c r="Y71" i="9"/>
  <c r="X71" i="9"/>
  <c r="V71" i="9"/>
  <c r="U71" i="9"/>
  <c r="S71" i="9"/>
  <c r="R71" i="9"/>
  <c r="Q71" i="9"/>
  <c r="P71" i="9"/>
  <c r="M71" i="9"/>
  <c r="K71" i="9"/>
  <c r="I71" i="9"/>
  <c r="G71" i="9"/>
  <c r="E71" i="9"/>
  <c r="D71" i="9"/>
  <c r="C71" i="9"/>
  <c r="B71" i="9"/>
  <c r="AZ70" i="9"/>
  <c r="AY70" i="9"/>
  <c r="AX70" i="9"/>
  <c r="AW70" i="9"/>
  <c r="AT70" i="9"/>
  <c r="AS70" i="9"/>
  <c r="AR70" i="9"/>
  <c r="AQ70" i="9"/>
  <c r="AP70" i="9"/>
  <c r="AN70" i="9"/>
  <c r="AK70" i="9"/>
  <c r="AA70" i="9"/>
  <c r="Z70" i="9"/>
  <c r="Y70" i="9"/>
  <c r="X70" i="9"/>
  <c r="V70" i="9"/>
  <c r="U70" i="9"/>
  <c r="S70" i="9"/>
  <c r="R70" i="9"/>
  <c r="Q70" i="9"/>
  <c r="P70" i="9"/>
  <c r="M70" i="9"/>
  <c r="K70" i="9"/>
  <c r="I70" i="9"/>
  <c r="G70" i="9"/>
  <c r="E70" i="9"/>
  <c r="D70" i="9"/>
  <c r="C70" i="9"/>
  <c r="B70" i="9"/>
  <c r="AZ69" i="9"/>
  <c r="AY69" i="9"/>
  <c r="AX69" i="9"/>
  <c r="AW69" i="9"/>
  <c r="AT69" i="9"/>
  <c r="AS69" i="9"/>
  <c r="AR69" i="9"/>
  <c r="AQ69" i="9"/>
  <c r="AP69" i="9"/>
  <c r="AN69" i="9"/>
  <c r="AK69" i="9"/>
  <c r="AA69" i="9"/>
  <c r="Z69" i="9"/>
  <c r="Y69" i="9"/>
  <c r="X69" i="9"/>
  <c r="V69" i="9"/>
  <c r="U69" i="9"/>
  <c r="S69" i="9"/>
  <c r="R69" i="9"/>
  <c r="Q69" i="9"/>
  <c r="P69" i="9"/>
  <c r="M69" i="9"/>
  <c r="K69" i="9"/>
  <c r="I69" i="9"/>
  <c r="G69" i="9"/>
  <c r="E69" i="9"/>
  <c r="D69" i="9"/>
  <c r="C69" i="9"/>
  <c r="B69" i="9"/>
  <c r="AZ6" i="9"/>
  <c r="AY6" i="9"/>
  <c r="AX6" i="9"/>
  <c r="AW6" i="9"/>
  <c r="AT6" i="9"/>
  <c r="AS6" i="9"/>
  <c r="AR6" i="9"/>
  <c r="AQ6" i="9"/>
  <c r="AP6" i="9"/>
  <c r="AN6" i="9"/>
  <c r="AK6" i="9"/>
  <c r="AA6" i="9"/>
  <c r="Z6" i="9"/>
  <c r="Y6" i="9"/>
  <c r="X6" i="9"/>
  <c r="V6" i="9"/>
  <c r="U6" i="9"/>
  <c r="S6" i="9"/>
  <c r="R6" i="9"/>
  <c r="Q6" i="9"/>
  <c r="P6" i="9"/>
  <c r="M6" i="9"/>
  <c r="K6" i="9"/>
  <c r="I6" i="9"/>
  <c r="G6" i="9"/>
  <c r="E6" i="9"/>
  <c r="D6" i="9"/>
  <c r="C6" i="9"/>
  <c r="B6" i="9"/>
  <c r="J70" i="9" l="1"/>
  <c r="L7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A7" i="9" l="1"/>
  <c r="AM7" i="9" l="1"/>
  <c r="AL7" i="9"/>
  <c r="AD7" i="9"/>
  <c r="AG7" i="9"/>
  <c r="AF7" i="9"/>
  <c r="AJ7" i="9"/>
  <c r="AE7" i="9"/>
  <c r="AI7" i="9"/>
  <c r="AH7" i="9"/>
  <c r="AC7" i="9"/>
  <c r="AV7" i="9"/>
  <c r="AQ7" i="9"/>
  <c r="V7" i="9"/>
  <c r="I7" i="9"/>
  <c r="J7" i="9" s="1"/>
  <c r="AZ7" i="9"/>
  <c r="AP7" i="9"/>
  <c r="U7" i="9"/>
  <c r="G7" i="9"/>
  <c r="H7" i="9" s="1"/>
  <c r="AW7" i="9"/>
  <c r="AA7" i="9"/>
  <c r="Q7" i="9"/>
  <c r="C7" i="9"/>
  <c r="AT7" i="9"/>
  <c r="S7" i="9"/>
  <c r="AR7" i="9"/>
  <c r="P7" i="9"/>
  <c r="T7" i="9" s="1"/>
  <c r="AN7" i="9"/>
  <c r="M7" i="9"/>
  <c r="N7" i="9" s="1"/>
  <c r="Z7" i="9"/>
  <c r="X7" i="9"/>
  <c r="AX7" i="9"/>
  <c r="R7" i="9"/>
  <c r="AK7" i="9"/>
  <c r="K7" i="9"/>
  <c r="L7" i="9" s="1"/>
  <c r="E7" i="9"/>
  <c r="AS7" i="9"/>
  <c r="B7" i="9"/>
  <c r="AY7" i="9"/>
  <c r="Y7" i="9"/>
  <c r="D7" i="9"/>
  <c r="A8" i="9"/>
  <c r="A2" i="8"/>
  <c r="A2" i="9"/>
  <c r="AM8" i="9" l="1"/>
  <c r="AL8" i="9"/>
  <c r="AJ8" i="9"/>
  <c r="AC8" i="9"/>
  <c r="AI8" i="9"/>
  <c r="AG8" i="9"/>
  <c r="AH8" i="9"/>
  <c r="AF8" i="9"/>
  <c r="AD8" i="9"/>
  <c r="AE8" i="9"/>
  <c r="AV8" i="9"/>
  <c r="AT8" i="9"/>
  <c r="Z8" i="9"/>
  <c r="P8" i="9"/>
  <c r="T8" i="9" s="1"/>
  <c r="B8" i="9"/>
  <c r="AS8" i="9"/>
  <c r="Y8" i="9"/>
  <c r="M8" i="9"/>
  <c r="N8" i="9" s="1"/>
  <c r="AZ8" i="9"/>
  <c r="AP8" i="9"/>
  <c r="U8" i="9"/>
  <c r="G8" i="9"/>
  <c r="H8" i="9" s="1"/>
  <c r="AQ8" i="9"/>
  <c r="Q8" i="9"/>
  <c r="K8" i="9"/>
  <c r="L8" i="9" s="1"/>
  <c r="AK8" i="9"/>
  <c r="I8" i="9"/>
  <c r="J8" i="9" s="1"/>
  <c r="AA8" i="9"/>
  <c r="AN8" i="9"/>
  <c r="E8" i="9"/>
  <c r="V8" i="9"/>
  <c r="AY8" i="9"/>
  <c r="X8" i="9"/>
  <c r="D8" i="9"/>
  <c r="AX8" i="9"/>
  <c r="R8" i="9"/>
  <c r="C8" i="9"/>
  <c r="AW8" i="9"/>
  <c r="S8" i="9"/>
  <c r="AR8" i="9"/>
  <c r="A9" i="9"/>
  <c r="AM9" i="9" l="1"/>
  <c r="AL9" i="9"/>
  <c r="AJ9" i="9"/>
  <c r="AI9" i="9"/>
  <c r="AG9" i="9"/>
  <c r="AF9" i="9"/>
  <c r="AH9" i="9"/>
  <c r="AE9" i="9"/>
  <c r="AC9" i="9"/>
  <c r="AD9" i="9"/>
  <c r="AV9" i="9"/>
  <c r="AY9" i="9"/>
  <c r="AN9" i="9"/>
  <c r="S9" i="9"/>
  <c r="E9" i="9"/>
  <c r="AX9" i="9"/>
  <c r="AK9" i="9"/>
  <c r="R9" i="9"/>
  <c r="D9" i="9"/>
  <c r="AS9" i="9"/>
  <c r="Y9" i="9"/>
  <c r="M9" i="9"/>
  <c r="N9" i="9" s="1"/>
  <c r="AA9" i="9"/>
  <c r="I9" i="9"/>
  <c r="J9" i="9" s="1"/>
  <c r="G9" i="9"/>
  <c r="H9" i="9" s="1"/>
  <c r="AZ9" i="9"/>
  <c r="X9" i="9"/>
  <c r="C9" i="9"/>
  <c r="AW9" i="9"/>
  <c r="Q9" i="9"/>
  <c r="AP9" i="9"/>
  <c r="V9" i="9"/>
  <c r="B9" i="9"/>
  <c r="AR9" i="9"/>
  <c r="AT9" i="9"/>
  <c r="U9" i="9"/>
  <c r="K9" i="9"/>
  <c r="L9" i="9" s="1"/>
  <c r="Z9" i="9"/>
  <c r="AQ9" i="9"/>
  <c r="P9" i="9"/>
  <c r="T9" i="9" s="1"/>
  <c r="A10" i="9"/>
  <c r="AM10" i="9" l="1"/>
  <c r="AL10" i="9"/>
  <c r="AF10" i="9"/>
  <c r="AE10" i="9"/>
  <c r="AI10" i="9"/>
  <c r="AC10" i="9"/>
  <c r="AH10" i="9"/>
  <c r="AD10" i="9"/>
  <c r="AJ10" i="9"/>
  <c r="AG10" i="9"/>
  <c r="AV10" i="9"/>
  <c r="AR10" i="9"/>
  <c r="X10" i="9"/>
  <c r="K10" i="9"/>
  <c r="L10" i="9" s="1"/>
  <c r="AQ10" i="9"/>
  <c r="V10" i="9"/>
  <c r="I10" i="9"/>
  <c r="J10" i="9" s="1"/>
  <c r="AX10" i="9"/>
  <c r="AK10" i="9"/>
  <c r="R10" i="9"/>
  <c r="D10" i="9"/>
  <c r="AY10" i="9"/>
  <c r="Y10" i="9"/>
  <c r="C10" i="9"/>
  <c r="U10" i="9"/>
  <c r="AT10" i="9"/>
  <c r="S10" i="9"/>
  <c r="AN10" i="9"/>
  <c r="AS10" i="9"/>
  <c r="Q10" i="9"/>
  <c r="E10" i="9"/>
  <c r="AP10" i="9"/>
  <c r="P10" i="9"/>
  <c r="T10" i="9" s="1"/>
  <c r="M10" i="9"/>
  <c r="N10" i="9" s="1"/>
  <c r="Z10" i="9"/>
  <c r="AW10" i="9"/>
  <c r="AA10" i="9"/>
  <c r="G10" i="9"/>
  <c r="H10" i="9" s="1"/>
  <c r="AZ10" i="9"/>
  <c r="B10" i="9"/>
  <c r="A11" i="9"/>
  <c r="AM11" i="9" l="1"/>
  <c r="AL11" i="9"/>
  <c r="AI11" i="9"/>
  <c r="AH11" i="9"/>
  <c r="AC11" i="9"/>
  <c r="AD11" i="9"/>
  <c r="AG11" i="9"/>
  <c r="AF11" i="9"/>
  <c r="AJ11" i="9"/>
  <c r="AE11" i="9"/>
  <c r="AV11" i="9"/>
  <c r="AW11" i="9"/>
  <c r="AA11" i="9"/>
  <c r="Q11" i="9"/>
  <c r="C11" i="9"/>
  <c r="AT11" i="9"/>
  <c r="Z11" i="9"/>
  <c r="P11" i="9"/>
  <c r="T11" i="9" s="1"/>
  <c r="B11" i="9"/>
  <c r="AQ11" i="9"/>
  <c r="V11" i="9"/>
  <c r="I11" i="9"/>
  <c r="J11" i="9" s="1"/>
  <c r="AS11" i="9"/>
  <c r="S11" i="9"/>
  <c r="AR11" i="9"/>
  <c r="AP11" i="9"/>
  <c r="M11" i="9"/>
  <c r="N11" i="9" s="1"/>
  <c r="U11" i="9"/>
  <c r="R11" i="9"/>
  <c r="AN11" i="9"/>
  <c r="K11" i="9"/>
  <c r="L11" i="9" s="1"/>
  <c r="Y11" i="9"/>
  <c r="AK11" i="9"/>
  <c r="G11" i="9"/>
  <c r="H11" i="9" s="1"/>
  <c r="AZ11" i="9"/>
  <c r="E11" i="9"/>
  <c r="AX11" i="9"/>
  <c r="AY11" i="9"/>
  <c r="X11" i="9"/>
  <c r="D11" i="9"/>
  <c r="A12" i="9"/>
  <c r="AM12" i="9" l="1"/>
  <c r="AL12" i="9"/>
  <c r="AC12" i="9"/>
  <c r="AH12" i="9"/>
  <c r="AG12" i="9"/>
  <c r="AF12" i="9"/>
  <c r="AE12" i="9"/>
  <c r="AD12" i="9"/>
  <c r="AJ12" i="9"/>
  <c r="AI12" i="9"/>
  <c r="AV12" i="9"/>
  <c r="AZ12" i="9"/>
  <c r="AP12" i="9"/>
  <c r="U12" i="9"/>
  <c r="G12" i="9"/>
  <c r="H12" i="9" s="1"/>
  <c r="AY12" i="9"/>
  <c r="AN12" i="9"/>
  <c r="S12" i="9"/>
  <c r="E12" i="9"/>
  <c r="AT12" i="9"/>
  <c r="Z12" i="9"/>
  <c r="P12" i="9"/>
  <c r="T12" i="9" s="1"/>
  <c r="B12" i="9"/>
  <c r="AQ12" i="9"/>
  <c r="M12" i="9"/>
  <c r="N12" i="9" s="1"/>
  <c r="AA12" i="9"/>
  <c r="I12" i="9"/>
  <c r="J12" i="9" s="1"/>
  <c r="V12" i="9"/>
  <c r="AK12" i="9"/>
  <c r="Y12" i="9"/>
  <c r="D12" i="9"/>
  <c r="AW12" i="9"/>
  <c r="Q12" i="9"/>
  <c r="AX12" i="9"/>
  <c r="X12" i="9"/>
  <c r="C12" i="9"/>
  <c r="AR12" i="9"/>
  <c r="K12" i="9"/>
  <c r="L12" i="9" s="1"/>
  <c r="AS12" i="9"/>
  <c r="R12" i="9"/>
  <c r="A13" i="9"/>
  <c r="AM13" i="9" l="1"/>
  <c r="AL13" i="9"/>
  <c r="AH13" i="9"/>
  <c r="AE13" i="9"/>
  <c r="AC13" i="9"/>
  <c r="AD13" i="9"/>
  <c r="AJ13" i="9"/>
  <c r="AI13" i="9"/>
  <c r="AG13" i="9"/>
  <c r="AF13" i="9"/>
  <c r="AV13" i="9"/>
  <c r="AS13" i="9"/>
  <c r="Y13" i="9"/>
  <c r="M13" i="9"/>
  <c r="N13" i="9" s="1"/>
  <c r="AR13" i="9"/>
  <c r="X13" i="9"/>
  <c r="K13" i="9"/>
  <c r="L13" i="9" s="1"/>
  <c r="AY13" i="9"/>
  <c r="AN13" i="9"/>
  <c r="S13" i="9"/>
  <c r="E13" i="9"/>
  <c r="AA13" i="9"/>
  <c r="G13" i="9"/>
  <c r="H13" i="9" s="1"/>
  <c r="D13" i="9"/>
  <c r="AZ13" i="9"/>
  <c r="AX13" i="9"/>
  <c r="V13" i="9"/>
  <c r="C13" i="9"/>
  <c r="I13" i="9"/>
  <c r="J13" i="9" s="1"/>
  <c r="AW13" i="9"/>
  <c r="U13" i="9"/>
  <c r="B13" i="9"/>
  <c r="AT13" i="9"/>
  <c r="R13" i="9"/>
  <c r="AQ13" i="9"/>
  <c r="Z13" i="9"/>
  <c r="Q13" i="9"/>
  <c r="AP13" i="9"/>
  <c r="P13" i="9"/>
  <c r="T13" i="9" s="1"/>
  <c r="AK13" i="9"/>
  <c r="A14" i="9"/>
  <c r="AM14" i="9" l="1"/>
  <c r="AL14" i="9"/>
  <c r="AD14" i="9"/>
  <c r="AJ14" i="9"/>
  <c r="AG14" i="9"/>
  <c r="AF14" i="9"/>
  <c r="AE14" i="9"/>
  <c r="AI14" i="9"/>
  <c r="AC14" i="9"/>
  <c r="AH14" i="9"/>
  <c r="AV14" i="9"/>
  <c r="AX14" i="9"/>
  <c r="AK14" i="9"/>
  <c r="R14" i="9"/>
  <c r="D14" i="9"/>
  <c r="AW14" i="9"/>
  <c r="AA14" i="9"/>
  <c r="Q14" i="9"/>
  <c r="C14" i="9"/>
  <c r="AR14" i="9"/>
  <c r="X14" i="9"/>
  <c r="K14" i="9"/>
  <c r="L14" i="9" s="1"/>
  <c r="AY14" i="9"/>
  <c r="V14" i="9"/>
  <c r="B14" i="9"/>
  <c r="AS14" i="9"/>
  <c r="S14" i="9"/>
  <c r="I14" i="9"/>
  <c r="J14" i="9" s="1"/>
  <c r="Y14" i="9"/>
  <c r="AQ14" i="9"/>
  <c r="P14" i="9"/>
  <c r="T14" i="9" s="1"/>
  <c r="AT14" i="9"/>
  <c r="AP14" i="9"/>
  <c r="M14" i="9"/>
  <c r="N14" i="9" s="1"/>
  <c r="AN14" i="9"/>
  <c r="AZ14" i="9"/>
  <c r="U14" i="9"/>
  <c r="Z14" i="9"/>
  <c r="G14" i="9"/>
  <c r="H14" i="9" s="1"/>
  <c r="E14" i="9"/>
  <c r="A15" i="9"/>
  <c r="AM15" i="9" l="1"/>
  <c r="AL15" i="9"/>
  <c r="AD15" i="9"/>
  <c r="AG15" i="9"/>
  <c r="AF15" i="9"/>
  <c r="AJ15" i="9"/>
  <c r="AE15" i="9"/>
  <c r="AI15" i="9"/>
  <c r="AH15" i="9"/>
  <c r="AC15" i="9"/>
  <c r="AV15" i="9"/>
  <c r="AS15" i="9"/>
  <c r="Y15" i="9"/>
  <c r="M15" i="9"/>
  <c r="N15" i="9" s="1"/>
  <c r="AQ15" i="9"/>
  <c r="V15" i="9"/>
  <c r="I15" i="9"/>
  <c r="J15" i="9" s="1"/>
  <c r="AZ15" i="9"/>
  <c r="AP15" i="9"/>
  <c r="U15" i="9"/>
  <c r="G15" i="9"/>
  <c r="H15" i="9" s="1"/>
  <c r="AY15" i="9"/>
  <c r="AN15" i="9"/>
  <c r="S15" i="9"/>
  <c r="AW15" i="9"/>
  <c r="AA15" i="9"/>
  <c r="Q15" i="9"/>
  <c r="C15" i="9"/>
  <c r="X15" i="9"/>
  <c r="P15" i="9"/>
  <c r="T15" i="9" s="1"/>
  <c r="D15" i="9"/>
  <c r="R15" i="9"/>
  <c r="AX15" i="9"/>
  <c r="K15" i="9"/>
  <c r="L15" i="9" s="1"/>
  <c r="AT15" i="9"/>
  <c r="E15" i="9"/>
  <c r="Z15" i="9"/>
  <c r="AR15" i="9"/>
  <c r="AK15" i="9"/>
  <c r="B15" i="9"/>
  <c r="A16" i="9"/>
  <c r="AM16" i="9" l="1"/>
  <c r="AL16" i="9"/>
  <c r="AC16" i="9"/>
  <c r="AJ16" i="9"/>
  <c r="AI16" i="9"/>
  <c r="AH16" i="9"/>
  <c r="AG16" i="9"/>
  <c r="AF16" i="9"/>
  <c r="AD16" i="9"/>
  <c r="AE16" i="9"/>
  <c r="AV16" i="9"/>
  <c r="AX16" i="9"/>
  <c r="AK16" i="9"/>
  <c r="R16" i="9"/>
  <c r="D16" i="9"/>
  <c r="AT16" i="9"/>
  <c r="Z16" i="9"/>
  <c r="P16" i="9"/>
  <c r="T16" i="9" s="1"/>
  <c r="B16" i="9"/>
  <c r="AS16" i="9"/>
  <c r="Y16" i="9"/>
  <c r="M16" i="9"/>
  <c r="N16" i="9" s="1"/>
  <c r="AR16" i="9"/>
  <c r="X16" i="9"/>
  <c r="K16" i="9"/>
  <c r="L16" i="9" s="1"/>
  <c r="AZ16" i="9"/>
  <c r="AP16" i="9"/>
  <c r="U16" i="9"/>
  <c r="G16" i="9"/>
  <c r="H16" i="9" s="1"/>
  <c r="AY16" i="9"/>
  <c r="I16" i="9"/>
  <c r="J16" i="9" s="1"/>
  <c r="E16" i="9"/>
  <c r="AQ16" i="9"/>
  <c r="C16" i="9"/>
  <c r="AN16" i="9"/>
  <c r="V16" i="9"/>
  <c r="AA16" i="9"/>
  <c r="S16" i="9"/>
  <c r="Q16" i="9"/>
  <c r="AW16" i="9"/>
  <c r="A17" i="9"/>
  <c r="AM17" i="9" l="1"/>
  <c r="AL17" i="9"/>
  <c r="AJ17" i="9"/>
  <c r="AI17" i="9"/>
  <c r="AG17" i="9"/>
  <c r="AF17" i="9"/>
  <c r="AH17" i="9"/>
  <c r="AE17" i="9"/>
  <c r="AC17" i="9"/>
  <c r="AD17" i="9"/>
  <c r="AV17" i="9"/>
  <c r="AQ17" i="9"/>
  <c r="V17" i="9"/>
  <c r="I17" i="9"/>
  <c r="J17" i="9" s="1"/>
  <c r="AY17" i="9"/>
  <c r="AN17" i="9"/>
  <c r="S17" i="9"/>
  <c r="E17" i="9"/>
  <c r="AX17" i="9"/>
  <c r="AK17" i="9"/>
  <c r="R17" i="9"/>
  <c r="D17" i="9"/>
  <c r="AW17" i="9"/>
  <c r="AA17" i="9"/>
  <c r="Q17" i="9"/>
  <c r="C17" i="9"/>
  <c r="AS17" i="9"/>
  <c r="Y17" i="9"/>
  <c r="M17" i="9"/>
  <c r="N17" i="9" s="1"/>
  <c r="AP17" i="9"/>
  <c r="X17" i="9"/>
  <c r="B17" i="9"/>
  <c r="U17" i="9"/>
  <c r="P17" i="9"/>
  <c r="T17" i="9" s="1"/>
  <c r="AZ17" i="9"/>
  <c r="K17" i="9"/>
  <c r="L17" i="9" s="1"/>
  <c r="AR17" i="9"/>
  <c r="Z17" i="9"/>
  <c r="AT17" i="9"/>
  <c r="G17" i="9"/>
  <c r="H17" i="9" s="1"/>
  <c r="A18" i="9"/>
  <c r="AM18" i="9" l="1"/>
  <c r="AL18" i="9"/>
  <c r="AF18" i="9"/>
  <c r="AI18" i="9"/>
  <c r="AE18" i="9"/>
  <c r="AC18" i="9"/>
  <c r="AH18" i="9"/>
  <c r="AD18" i="9"/>
  <c r="AJ18" i="9"/>
  <c r="AG18" i="9"/>
  <c r="AV18" i="9"/>
  <c r="AT18" i="9"/>
  <c r="Z18" i="9"/>
  <c r="P18" i="9"/>
  <c r="T18" i="9" s="1"/>
  <c r="B18" i="9"/>
  <c r="AR18" i="9"/>
  <c r="X18" i="9"/>
  <c r="K18" i="9"/>
  <c r="L18" i="9" s="1"/>
  <c r="AQ18" i="9"/>
  <c r="V18" i="9"/>
  <c r="I18" i="9"/>
  <c r="J18" i="9" s="1"/>
  <c r="AZ18" i="9"/>
  <c r="AP18" i="9"/>
  <c r="U18" i="9"/>
  <c r="G18" i="9"/>
  <c r="H18" i="9" s="1"/>
  <c r="AY18" i="9"/>
  <c r="AX18" i="9"/>
  <c r="AK18" i="9"/>
  <c r="R18" i="9"/>
  <c r="D18" i="9"/>
  <c r="S18" i="9"/>
  <c r="Q18" i="9"/>
  <c r="M18" i="9"/>
  <c r="N18" i="9" s="1"/>
  <c r="AW18" i="9"/>
  <c r="E18" i="9"/>
  <c r="AS18" i="9"/>
  <c r="C18" i="9"/>
  <c r="AN18" i="9"/>
  <c r="AA18" i="9"/>
  <c r="Y18" i="9"/>
  <c r="A19" i="9"/>
  <c r="AM19" i="9" l="1"/>
  <c r="AL19" i="9"/>
  <c r="AI19" i="9"/>
  <c r="AH19" i="9"/>
  <c r="AC19" i="9"/>
  <c r="AD19" i="9"/>
  <c r="AG19" i="9"/>
  <c r="AF19" i="9"/>
  <c r="AJ19" i="9"/>
  <c r="AE19" i="9"/>
  <c r="AV19" i="9"/>
  <c r="AY19" i="9"/>
  <c r="AN19" i="9"/>
  <c r="S19" i="9"/>
  <c r="E19" i="9"/>
  <c r="AW19" i="9"/>
  <c r="AA19" i="9"/>
  <c r="Q19" i="9"/>
  <c r="C19" i="9"/>
  <c r="AT19" i="9"/>
  <c r="Z19" i="9"/>
  <c r="P19" i="9"/>
  <c r="T19" i="9" s="1"/>
  <c r="B19" i="9"/>
  <c r="AS19" i="9"/>
  <c r="Y19" i="9"/>
  <c r="M19" i="9"/>
  <c r="N19" i="9" s="1"/>
  <c r="AR19" i="9"/>
  <c r="X19" i="9"/>
  <c r="K19" i="9"/>
  <c r="L19" i="9" s="1"/>
  <c r="AQ19" i="9"/>
  <c r="V19" i="9"/>
  <c r="I19" i="9"/>
  <c r="J19" i="9" s="1"/>
  <c r="R19" i="9"/>
  <c r="D19" i="9"/>
  <c r="G19" i="9"/>
  <c r="H19" i="9" s="1"/>
  <c r="AZ19" i="9"/>
  <c r="U19" i="9"/>
  <c r="AX19" i="9"/>
  <c r="AP19" i="9"/>
  <c r="AK19" i="9"/>
  <c r="A20" i="9"/>
  <c r="AM20" i="9" l="1"/>
  <c r="AL20" i="9"/>
  <c r="AG20" i="9"/>
  <c r="AC20" i="9"/>
  <c r="AH20" i="9"/>
  <c r="AF20" i="9"/>
  <c r="AD20" i="9"/>
  <c r="AE20" i="9"/>
  <c r="AJ20" i="9"/>
  <c r="AI20" i="9"/>
  <c r="AV20" i="9"/>
  <c r="AR20" i="9"/>
  <c r="X20" i="9"/>
  <c r="K20" i="9"/>
  <c r="L20" i="9" s="1"/>
  <c r="AZ20" i="9"/>
  <c r="AP20" i="9"/>
  <c r="U20" i="9"/>
  <c r="G20" i="9"/>
  <c r="H20" i="9" s="1"/>
  <c r="AY20" i="9"/>
  <c r="AN20" i="9"/>
  <c r="S20" i="9"/>
  <c r="E20" i="9"/>
  <c r="AX20" i="9"/>
  <c r="AK20" i="9"/>
  <c r="R20" i="9"/>
  <c r="D20" i="9"/>
  <c r="AW20" i="9"/>
  <c r="AA20" i="9"/>
  <c r="Q20" i="9"/>
  <c r="C20" i="9"/>
  <c r="AT20" i="9"/>
  <c r="Z20" i="9"/>
  <c r="P20" i="9"/>
  <c r="T20" i="9" s="1"/>
  <c r="B20" i="9"/>
  <c r="V20" i="9"/>
  <c r="M20" i="9"/>
  <c r="N20" i="9" s="1"/>
  <c r="I20" i="9"/>
  <c r="J20" i="9" s="1"/>
  <c r="AS20" i="9"/>
  <c r="Y20" i="9"/>
  <c r="AQ20" i="9"/>
  <c r="A21" i="9"/>
  <c r="AM21" i="9" l="1"/>
  <c r="AL21" i="9"/>
  <c r="AH21" i="9"/>
  <c r="AE21" i="9"/>
  <c r="AC21" i="9"/>
  <c r="AD21" i="9"/>
  <c r="AJ21" i="9"/>
  <c r="AI21" i="9"/>
  <c r="AG21" i="9"/>
  <c r="AF21" i="9"/>
  <c r="AV21" i="9"/>
  <c r="AW21" i="9"/>
  <c r="AA21" i="9"/>
  <c r="Q21" i="9"/>
  <c r="C21" i="9"/>
  <c r="AS21" i="9"/>
  <c r="Y21" i="9"/>
  <c r="M21" i="9"/>
  <c r="N21" i="9" s="1"/>
  <c r="AR21" i="9"/>
  <c r="X21" i="9"/>
  <c r="K21" i="9"/>
  <c r="L21" i="9" s="1"/>
  <c r="AQ21" i="9"/>
  <c r="V21" i="9"/>
  <c r="I21" i="9"/>
  <c r="J21" i="9" s="1"/>
  <c r="AZ21" i="9"/>
  <c r="AP21" i="9"/>
  <c r="U21" i="9"/>
  <c r="G21" i="9"/>
  <c r="H21" i="9" s="1"/>
  <c r="AY21" i="9"/>
  <c r="AN21" i="9"/>
  <c r="S21" i="9"/>
  <c r="E21" i="9"/>
  <c r="Z21" i="9"/>
  <c r="P21" i="9"/>
  <c r="T21" i="9" s="1"/>
  <c r="AK21" i="9"/>
  <c r="D21" i="9"/>
  <c r="B21" i="9"/>
  <c r="AX21" i="9"/>
  <c r="R21" i="9"/>
  <c r="AT21" i="9"/>
  <c r="A22" i="9"/>
  <c r="AM22" i="9" l="1"/>
  <c r="AL22" i="9"/>
  <c r="AD22" i="9"/>
  <c r="AG22" i="9"/>
  <c r="AJ22" i="9"/>
  <c r="AF22" i="9"/>
  <c r="AI22" i="9"/>
  <c r="AE22" i="9"/>
  <c r="AH22" i="9"/>
  <c r="AC22" i="9"/>
  <c r="AV22" i="9"/>
  <c r="AZ22" i="9"/>
  <c r="AP22" i="9"/>
  <c r="U22" i="9"/>
  <c r="G22" i="9"/>
  <c r="H22" i="9" s="1"/>
  <c r="AX22" i="9"/>
  <c r="AK22" i="9"/>
  <c r="R22" i="9"/>
  <c r="D22" i="9"/>
  <c r="AW22" i="9"/>
  <c r="AA22" i="9"/>
  <c r="Q22" i="9"/>
  <c r="C22" i="9"/>
  <c r="AT22" i="9"/>
  <c r="Z22" i="9"/>
  <c r="P22" i="9"/>
  <c r="T22" i="9" s="1"/>
  <c r="B22" i="9"/>
  <c r="AS22" i="9"/>
  <c r="Y22" i="9"/>
  <c r="M22" i="9"/>
  <c r="N22" i="9" s="1"/>
  <c r="AR22" i="9"/>
  <c r="X22" i="9"/>
  <c r="K22" i="9"/>
  <c r="L22" i="9" s="1"/>
  <c r="AN22" i="9"/>
  <c r="S22" i="9"/>
  <c r="V22" i="9"/>
  <c r="I22" i="9"/>
  <c r="J22" i="9" s="1"/>
  <c r="E22" i="9"/>
  <c r="AY22" i="9"/>
  <c r="AQ22" i="9"/>
  <c r="A23" i="9"/>
  <c r="AM23" i="9" l="1"/>
  <c r="AL23" i="9"/>
  <c r="AD23" i="9"/>
  <c r="AG23" i="9"/>
  <c r="AF23" i="9"/>
  <c r="AJ23" i="9"/>
  <c r="AE23" i="9"/>
  <c r="AI23" i="9"/>
  <c r="AH23" i="9"/>
  <c r="AC23" i="9"/>
  <c r="AV23" i="9"/>
  <c r="AS23" i="9"/>
  <c r="Y23" i="9"/>
  <c r="M23" i="9"/>
  <c r="N23" i="9" s="1"/>
  <c r="AQ23" i="9"/>
  <c r="V23" i="9"/>
  <c r="I23" i="9"/>
  <c r="J23" i="9" s="1"/>
  <c r="AZ23" i="9"/>
  <c r="AP23" i="9"/>
  <c r="U23" i="9"/>
  <c r="G23" i="9"/>
  <c r="H23" i="9" s="1"/>
  <c r="AY23" i="9"/>
  <c r="AN23" i="9"/>
  <c r="S23" i="9"/>
  <c r="E23" i="9"/>
  <c r="AX23" i="9"/>
  <c r="AK23" i="9"/>
  <c r="R23" i="9"/>
  <c r="D23" i="9"/>
  <c r="AW23" i="9"/>
  <c r="AA23" i="9"/>
  <c r="Q23" i="9"/>
  <c r="C23" i="9"/>
  <c r="AR23" i="9"/>
  <c r="Z23" i="9"/>
  <c r="X23" i="9"/>
  <c r="P23" i="9"/>
  <c r="T23" i="9" s="1"/>
  <c r="K23" i="9"/>
  <c r="L23" i="9" s="1"/>
  <c r="B23" i="9"/>
  <c r="AT23" i="9"/>
  <c r="A24" i="9"/>
  <c r="AM24" i="9" l="1"/>
  <c r="AL24" i="9"/>
  <c r="AJ24" i="9"/>
  <c r="AC24" i="9"/>
  <c r="AI24" i="9"/>
  <c r="AG24" i="9"/>
  <c r="AH24" i="9"/>
  <c r="AF24" i="9"/>
  <c r="AD24" i="9"/>
  <c r="AE24" i="9"/>
  <c r="AV24" i="9"/>
  <c r="AX24" i="9"/>
  <c r="AS24" i="9"/>
  <c r="Y24" i="9"/>
  <c r="AN24" i="9"/>
  <c r="R24" i="9"/>
  <c r="D24" i="9"/>
  <c r="AY24" i="9"/>
  <c r="AA24" i="9"/>
  <c r="P24" i="9"/>
  <c r="T24" i="9" s="1"/>
  <c r="B24" i="9"/>
  <c r="AW24" i="9"/>
  <c r="Z24" i="9"/>
  <c r="M24" i="9"/>
  <c r="N24" i="9" s="1"/>
  <c r="AT24" i="9"/>
  <c r="X24" i="9"/>
  <c r="K24" i="9"/>
  <c r="L24" i="9" s="1"/>
  <c r="AR24" i="9"/>
  <c r="V24" i="9"/>
  <c r="I24" i="9"/>
  <c r="J24" i="9" s="1"/>
  <c r="AQ24" i="9"/>
  <c r="U24" i="9"/>
  <c r="G24" i="9"/>
  <c r="H24" i="9" s="1"/>
  <c r="AZ24" i="9"/>
  <c r="AK24" i="9"/>
  <c r="S24" i="9"/>
  <c r="Q24" i="9"/>
  <c r="E24" i="9"/>
  <c r="AP24" i="9"/>
  <c r="C24" i="9"/>
  <c r="A25" i="9"/>
  <c r="AM25" i="9" l="1"/>
  <c r="AL25" i="9"/>
  <c r="AJ25" i="9"/>
  <c r="AI25" i="9"/>
  <c r="AG25" i="9"/>
  <c r="AF25" i="9"/>
  <c r="AH25" i="9"/>
  <c r="AE25" i="9"/>
  <c r="AC25" i="9"/>
  <c r="AD25" i="9"/>
  <c r="AV25" i="9"/>
  <c r="AQ25" i="9"/>
  <c r="V25" i="9"/>
  <c r="I25" i="9"/>
  <c r="J25" i="9" s="1"/>
  <c r="AX25" i="9"/>
  <c r="AK25" i="9"/>
  <c r="R25" i="9"/>
  <c r="D25" i="9"/>
  <c r="AR25" i="9"/>
  <c r="S25" i="9"/>
  <c r="B25" i="9"/>
  <c r="AN25" i="9"/>
  <c r="P25" i="9"/>
  <c r="T25" i="9" s="1"/>
  <c r="AZ25" i="9"/>
  <c r="AA25" i="9"/>
  <c r="M25" i="9"/>
  <c r="N25" i="9" s="1"/>
  <c r="AY25" i="9"/>
  <c r="Z25" i="9"/>
  <c r="K25" i="9"/>
  <c r="L25" i="9" s="1"/>
  <c r="AW25" i="9"/>
  <c r="Y25" i="9"/>
  <c r="G25" i="9"/>
  <c r="H25" i="9" s="1"/>
  <c r="AT25" i="9"/>
  <c r="X25" i="9"/>
  <c r="E25" i="9"/>
  <c r="AS25" i="9"/>
  <c r="AP25" i="9"/>
  <c r="C25" i="9"/>
  <c r="U25" i="9"/>
  <c r="Q25" i="9"/>
  <c r="A26" i="9"/>
  <c r="AM26" i="9" l="1"/>
  <c r="AL26" i="9"/>
  <c r="AF26" i="9"/>
  <c r="AI26" i="9"/>
  <c r="AE26" i="9"/>
  <c r="AC26" i="9"/>
  <c r="AH26" i="9"/>
  <c r="AD26" i="9"/>
  <c r="AJ26" i="9"/>
  <c r="AG26" i="9"/>
  <c r="AV26" i="9"/>
  <c r="AT26" i="9"/>
  <c r="Z26" i="9"/>
  <c r="P26" i="9"/>
  <c r="T26" i="9" s="1"/>
  <c r="B26" i="9"/>
  <c r="AQ26" i="9"/>
  <c r="V26" i="9"/>
  <c r="I26" i="9"/>
  <c r="J26" i="9" s="1"/>
  <c r="AW26" i="9"/>
  <c r="X26" i="9"/>
  <c r="E26" i="9"/>
  <c r="AR26" i="9"/>
  <c r="S26" i="9"/>
  <c r="C26" i="9"/>
  <c r="AP26" i="9"/>
  <c r="R26" i="9"/>
  <c r="AN26" i="9"/>
  <c r="Q26" i="9"/>
  <c r="AZ26" i="9"/>
  <c r="AK26" i="9"/>
  <c r="M26" i="9"/>
  <c r="N26" i="9" s="1"/>
  <c r="AY26" i="9"/>
  <c r="AA26" i="9"/>
  <c r="K26" i="9"/>
  <c r="L26" i="9" s="1"/>
  <c r="U26" i="9"/>
  <c r="D26" i="9"/>
  <c r="G26" i="9"/>
  <c r="H26" i="9" s="1"/>
  <c r="AX26" i="9"/>
  <c r="AS26" i="9"/>
  <c r="Y26" i="9"/>
  <c r="A27" i="9"/>
  <c r="AM27" i="9" l="1"/>
  <c r="AL27" i="9"/>
  <c r="AI27" i="9"/>
  <c r="AH27" i="9"/>
  <c r="AC27" i="9"/>
  <c r="AD27" i="9"/>
  <c r="AG27" i="9"/>
  <c r="AF27" i="9"/>
  <c r="AJ27" i="9"/>
  <c r="AE27" i="9"/>
  <c r="AV27" i="9"/>
  <c r="AY27" i="9"/>
  <c r="AN27" i="9"/>
  <c r="S27" i="9"/>
  <c r="E27" i="9"/>
  <c r="AT27" i="9"/>
  <c r="Z27" i="9"/>
  <c r="P27" i="9"/>
  <c r="T27" i="9" s="1"/>
  <c r="B27" i="9"/>
  <c r="AZ27" i="9"/>
  <c r="AA27" i="9"/>
  <c r="K27" i="9"/>
  <c r="L27" i="9" s="1"/>
  <c r="AW27" i="9"/>
  <c r="X27" i="9"/>
  <c r="G27" i="9"/>
  <c r="H27" i="9" s="1"/>
  <c r="AS27" i="9"/>
  <c r="V27" i="9"/>
  <c r="D27" i="9"/>
  <c r="AR27" i="9"/>
  <c r="U27" i="9"/>
  <c r="C27" i="9"/>
  <c r="AQ27" i="9"/>
  <c r="R27" i="9"/>
  <c r="AP27" i="9"/>
  <c r="Q27" i="9"/>
  <c r="AX27" i="9"/>
  <c r="Y27" i="9"/>
  <c r="AK27" i="9"/>
  <c r="M27" i="9"/>
  <c r="N27" i="9" s="1"/>
  <c r="I27" i="9"/>
  <c r="J27" i="9" s="1"/>
  <c r="A28" i="9"/>
  <c r="AM28" i="9" l="1"/>
  <c r="AL28" i="9"/>
  <c r="AG28" i="9"/>
  <c r="AH28" i="9"/>
  <c r="AC28" i="9"/>
  <c r="AF28" i="9"/>
  <c r="AE28" i="9"/>
  <c r="AD28" i="9"/>
  <c r="AJ28" i="9"/>
  <c r="AI28" i="9"/>
  <c r="AV28" i="9"/>
  <c r="AR28" i="9"/>
  <c r="X28" i="9"/>
  <c r="K28" i="9"/>
  <c r="L28" i="9" s="1"/>
  <c r="AY28" i="9"/>
  <c r="AN28" i="9"/>
  <c r="S28" i="9"/>
  <c r="E28" i="9"/>
  <c r="AP28" i="9"/>
  <c r="Q28" i="9"/>
  <c r="AZ28" i="9"/>
  <c r="AA28" i="9"/>
  <c r="M28" i="9"/>
  <c r="N28" i="9" s="1"/>
  <c r="AX28" i="9"/>
  <c r="Z28" i="9"/>
  <c r="I28" i="9"/>
  <c r="J28" i="9" s="1"/>
  <c r="AW28" i="9"/>
  <c r="Y28" i="9"/>
  <c r="G28" i="9"/>
  <c r="H28" i="9" s="1"/>
  <c r="AT28" i="9"/>
  <c r="V28" i="9"/>
  <c r="D28" i="9"/>
  <c r="AS28" i="9"/>
  <c r="U28" i="9"/>
  <c r="C28" i="9"/>
  <c r="AQ28" i="9"/>
  <c r="AK28" i="9"/>
  <c r="R28" i="9"/>
  <c r="B28" i="9"/>
  <c r="P28" i="9"/>
  <c r="T28" i="9" s="1"/>
  <c r="A29" i="9"/>
  <c r="AM29" i="9" l="1"/>
  <c r="AL29" i="9"/>
  <c r="AH29" i="9"/>
  <c r="AE29" i="9"/>
  <c r="AC29" i="9"/>
  <c r="AD29" i="9"/>
  <c r="AJ29" i="9"/>
  <c r="AI29" i="9"/>
  <c r="AG29" i="9"/>
  <c r="AF29" i="9"/>
  <c r="AV29" i="9"/>
  <c r="AW29" i="9"/>
  <c r="AA29" i="9"/>
  <c r="Q29" i="9"/>
  <c r="C29" i="9"/>
  <c r="AR29" i="9"/>
  <c r="X29" i="9"/>
  <c r="K29" i="9"/>
  <c r="L29" i="9" s="1"/>
  <c r="AS29" i="9"/>
  <c r="U29" i="9"/>
  <c r="D29" i="9"/>
  <c r="AP29" i="9"/>
  <c r="R29" i="9"/>
  <c r="AN29" i="9"/>
  <c r="P29" i="9"/>
  <c r="T29" i="9" s="1"/>
  <c r="AZ29" i="9"/>
  <c r="AK29" i="9"/>
  <c r="M29" i="9"/>
  <c r="N29" i="9" s="1"/>
  <c r="AY29" i="9"/>
  <c r="Z29" i="9"/>
  <c r="I29" i="9"/>
  <c r="J29" i="9" s="1"/>
  <c r="AX29" i="9"/>
  <c r="Y29" i="9"/>
  <c r="G29" i="9"/>
  <c r="H29" i="9" s="1"/>
  <c r="S29" i="9"/>
  <c r="B29" i="9"/>
  <c r="AT29" i="9"/>
  <c r="E29" i="9"/>
  <c r="AQ29" i="9"/>
  <c r="V29" i="9"/>
  <c r="A30" i="9"/>
  <c r="AM30" i="9" l="1"/>
  <c r="AL30" i="9"/>
  <c r="AD30" i="9"/>
  <c r="AJ30" i="9"/>
  <c r="AG30" i="9"/>
  <c r="AF30" i="9"/>
  <c r="AI30" i="9"/>
  <c r="AE30" i="9"/>
  <c r="AC30" i="9"/>
  <c r="AH30" i="9"/>
  <c r="AV30" i="9"/>
  <c r="AZ30" i="9"/>
  <c r="AP30" i="9"/>
  <c r="U30" i="9"/>
  <c r="G30" i="9"/>
  <c r="H30" i="9" s="1"/>
  <c r="AW30" i="9"/>
  <c r="AA30" i="9"/>
  <c r="Q30" i="9"/>
  <c r="C30" i="9"/>
  <c r="AX30" i="9"/>
  <c r="Y30" i="9"/>
  <c r="I30" i="9"/>
  <c r="J30" i="9" s="1"/>
  <c r="AS30" i="9"/>
  <c r="V30" i="9"/>
  <c r="D30" i="9"/>
  <c r="AR30" i="9"/>
  <c r="S30" i="9"/>
  <c r="B30" i="9"/>
  <c r="AQ30" i="9"/>
  <c r="R30" i="9"/>
  <c r="AN30" i="9"/>
  <c r="P30" i="9"/>
  <c r="T30" i="9" s="1"/>
  <c r="AK30" i="9"/>
  <c r="M30" i="9"/>
  <c r="N30" i="9" s="1"/>
  <c r="AT30" i="9"/>
  <c r="Z30" i="9"/>
  <c r="X30" i="9"/>
  <c r="K30" i="9"/>
  <c r="L30" i="9" s="1"/>
  <c r="E30" i="9"/>
  <c r="AY30" i="9"/>
  <c r="A31" i="9"/>
  <c r="AM31" i="9" l="1"/>
  <c r="AL31" i="9"/>
  <c r="AD31" i="9"/>
  <c r="AG31" i="9"/>
  <c r="AF31" i="9"/>
  <c r="AJ31" i="9"/>
  <c r="AE31" i="9"/>
  <c r="AI31" i="9"/>
  <c r="AH31" i="9"/>
  <c r="AC31" i="9"/>
  <c r="AV31" i="9"/>
  <c r="AS31" i="9"/>
  <c r="Y31" i="9"/>
  <c r="M31" i="9"/>
  <c r="N31" i="9" s="1"/>
  <c r="AZ31" i="9"/>
  <c r="AP31" i="9"/>
  <c r="U31" i="9"/>
  <c r="G31" i="9"/>
  <c r="H31" i="9" s="1"/>
  <c r="AK31" i="9"/>
  <c r="P31" i="9"/>
  <c r="T31" i="9" s="1"/>
  <c r="AX31" i="9"/>
  <c r="Z31" i="9"/>
  <c r="I31" i="9"/>
  <c r="J31" i="9" s="1"/>
  <c r="AW31" i="9"/>
  <c r="X31" i="9"/>
  <c r="E31" i="9"/>
  <c r="AT31" i="9"/>
  <c r="V31" i="9"/>
  <c r="D31" i="9"/>
  <c r="AR31" i="9"/>
  <c r="S31" i="9"/>
  <c r="C31" i="9"/>
  <c r="AQ31" i="9"/>
  <c r="R31" i="9"/>
  <c r="B31" i="9"/>
  <c r="AY31" i="9"/>
  <c r="AN31" i="9"/>
  <c r="AA31" i="9"/>
  <c r="Q31" i="9"/>
  <c r="K31" i="9"/>
  <c r="L31" i="9" s="1"/>
  <c r="A32" i="9"/>
  <c r="AM32" i="9" l="1"/>
  <c r="AL32" i="9"/>
  <c r="AJ32" i="9"/>
  <c r="AI32" i="9"/>
  <c r="AG32" i="9"/>
  <c r="AC32" i="9"/>
  <c r="AH32" i="9"/>
  <c r="AF32" i="9"/>
  <c r="AD32" i="9"/>
  <c r="AE32" i="9"/>
  <c r="AV32" i="9"/>
  <c r="AX32" i="9"/>
  <c r="AK32" i="9"/>
  <c r="R32" i="9"/>
  <c r="D32" i="9"/>
  <c r="AS32" i="9"/>
  <c r="Y32" i="9"/>
  <c r="M32" i="9"/>
  <c r="N32" i="9" s="1"/>
  <c r="AQ32" i="9"/>
  <c r="S32" i="9"/>
  <c r="B32" i="9"/>
  <c r="AN32" i="9"/>
  <c r="P32" i="9"/>
  <c r="T32" i="9" s="1"/>
  <c r="AZ32" i="9"/>
  <c r="AA32" i="9"/>
  <c r="K32" i="9"/>
  <c r="L32" i="9" s="1"/>
  <c r="AY32" i="9"/>
  <c r="Z32" i="9"/>
  <c r="I32" i="9"/>
  <c r="J32" i="9" s="1"/>
  <c r="AW32" i="9"/>
  <c r="X32" i="9"/>
  <c r="G32" i="9"/>
  <c r="H32" i="9" s="1"/>
  <c r="AT32" i="9"/>
  <c r="V32" i="9"/>
  <c r="E32" i="9"/>
  <c r="Q32" i="9"/>
  <c r="C32" i="9"/>
  <c r="AR32" i="9"/>
  <c r="AP32" i="9"/>
  <c r="U32" i="9"/>
  <c r="A33" i="9"/>
  <c r="AM33" i="9" l="1"/>
  <c r="AL33" i="9"/>
  <c r="AJ33" i="9"/>
  <c r="AI33" i="9"/>
  <c r="AG33" i="9"/>
  <c r="AF33" i="9"/>
  <c r="AH33" i="9"/>
  <c r="AE33" i="9"/>
  <c r="AC33" i="9"/>
  <c r="AD33" i="9"/>
  <c r="AV33" i="9"/>
  <c r="AQ33" i="9"/>
  <c r="V33" i="9"/>
  <c r="I33" i="9"/>
  <c r="J33" i="9" s="1"/>
  <c r="AX33" i="9"/>
  <c r="AK33" i="9"/>
  <c r="R33" i="9"/>
  <c r="D33" i="9"/>
  <c r="AT33" i="9"/>
  <c r="X33" i="9"/>
  <c r="E33" i="9"/>
  <c r="AR33" i="9"/>
  <c r="S33" i="9"/>
  <c r="B33" i="9"/>
  <c r="AP33" i="9"/>
  <c r="Q33" i="9"/>
  <c r="AN33" i="9"/>
  <c r="P33" i="9"/>
  <c r="T33" i="9" s="1"/>
  <c r="AZ33" i="9"/>
  <c r="AA33" i="9"/>
  <c r="M33" i="9"/>
  <c r="N33" i="9" s="1"/>
  <c r="AY33" i="9"/>
  <c r="Z33" i="9"/>
  <c r="K33" i="9"/>
  <c r="L33" i="9" s="1"/>
  <c r="AS33" i="9"/>
  <c r="U33" i="9"/>
  <c r="Y33" i="9"/>
  <c r="G33" i="9"/>
  <c r="H33" i="9" s="1"/>
  <c r="C33" i="9"/>
  <c r="AW33" i="9"/>
  <c r="A34" i="9"/>
  <c r="AM34" i="9" l="1"/>
  <c r="AL34" i="9"/>
  <c r="AF34" i="9"/>
  <c r="AE34" i="9"/>
  <c r="AI34" i="9"/>
  <c r="AC34" i="9"/>
  <c r="AH34" i="9"/>
  <c r="AD34" i="9"/>
  <c r="AJ34" i="9"/>
  <c r="AG34" i="9"/>
  <c r="AV34" i="9"/>
  <c r="AY34" i="9"/>
  <c r="AN34" i="9"/>
  <c r="S34" i="9"/>
  <c r="E34" i="9"/>
  <c r="AX34" i="9"/>
  <c r="AK34" i="9"/>
  <c r="R34" i="9"/>
  <c r="D34" i="9"/>
  <c r="AR34" i="9"/>
  <c r="U34" i="9"/>
  <c r="B34" i="9"/>
  <c r="AA34" i="9"/>
  <c r="M34" i="9"/>
  <c r="N34" i="9" s="1"/>
  <c r="AS34" i="9"/>
  <c r="P34" i="9"/>
  <c r="T34" i="9" s="1"/>
  <c r="AP34" i="9"/>
  <c r="I34" i="9"/>
  <c r="J34" i="9" s="1"/>
  <c r="Z34" i="9"/>
  <c r="G34" i="9"/>
  <c r="H34" i="9" s="1"/>
  <c r="Y34" i="9"/>
  <c r="C34" i="9"/>
  <c r="AZ34" i="9"/>
  <c r="X34" i="9"/>
  <c r="AW34" i="9"/>
  <c r="V34" i="9"/>
  <c r="AT34" i="9"/>
  <c r="AQ34" i="9"/>
  <c r="Q34" i="9"/>
  <c r="K34" i="9"/>
  <c r="L34" i="9" s="1"/>
  <c r="A35" i="9"/>
  <c r="AM35" i="9" l="1"/>
  <c r="AL35" i="9"/>
  <c r="AI35" i="9"/>
  <c r="AH35" i="9"/>
  <c r="AC35" i="9"/>
  <c r="AD35" i="9"/>
  <c r="AG35" i="9"/>
  <c r="AF35" i="9"/>
  <c r="AJ35" i="9"/>
  <c r="AE35" i="9"/>
  <c r="AV35" i="9"/>
  <c r="AR35" i="9"/>
  <c r="X35" i="9"/>
  <c r="K35" i="9"/>
  <c r="L35" i="9" s="1"/>
  <c r="AQ35" i="9"/>
  <c r="V35" i="9"/>
  <c r="I35" i="9"/>
  <c r="J35" i="9" s="1"/>
  <c r="AW35" i="9"/>
  <c r="Y35" i="9"/>
  <c r="E35" i="9"/>
  <c r="AP35" i="9"/>
  <c r="R35" i="9"/>
  <c r="B35" i="9"/>
  <c r="AS35" i="9"/>
  <c r="P35" i="9"/>
  <c r="T35" i="9" s="1"/>
  <c r="AK35" i="9"/>
  <c r="G35" i="9"/>
  <c r="H35" i="9" s="1"/>
  <c r="AA35" i="9"/>
  <c r="D35" i="9"/>
  <c r="AZ35" i="9"/>
  <c r="Z35" i="9"/>
  <c r="C35" i="9"/>
  <c r="AY35" i="9"/>
  <c r="U35" i="9"/>
  <c r="AX35" i="9"/>
  <c r="S35" i="9"/>
  <c r="AN35" i="9"/>
  <c r="M35" i="9"/>
  <c r="N35" i="9" s="1"/>
  <c r="AT35" i="9"/>
  <c r="Q35" i="9"/>
  <c r="A36" i="9"/>
  <c r="AM36" i="9" l="1"/>
  <c r="AL36" i="9"/>
  <c r="AC36" i="9"/>
  <c r="AH36" i="9"/>
  <c r="AG36" i="9"/>
  <c r="AI36" i="9"/>
  <c r="AF36" i="9"/>
  <c r="AD36" i="9"/>
  <c r="AE36" i="9"/>
  <c r="AJ36" i="9"/>
  <c r="AV36" i="9"/>
  <c r="AW36" i="9"/>
  <c r="AA36" i="9"/>
  <c r="Q36" i="9"/>
  <c r="C36" i="9"/>
  <c r="AT36" i="9"/>
  <c r="Z36" i="9"/>
  <c r="P36" i="9"/>
  <c r="T36" i="9" s="1"/>
  <c r="B36" i="9"/>
  <c r="AZ36" i="9"/>
  <c r="AK36" i="9"/>
  <c r="K36" i="9"/>
  <c r="L36" i="9" s="1"/>
  <c r="AS36" i="9"/>
  <c r="V36" i="9"/>
  <c r="E36" i="9"/>
  <c r="AQ36" i="9"/>
  <c r="M36" i="9"/>
  <c r="N36" i="9" s="1"/>
  <c r="AN36" i="9"/>
  <c r="G36" i="9"/>
  <c r="H36" i="9" s="1"/>
  <c r="Y36" i="9"/>
  <c r="D36" i="9"/>
  <c r="X36" i="9"/>
  <c r="AY36" i="9"/>
  <c r="U36" i="9"/>
  <c r="AX36" i="9"/>
  <c r="S36" i="9"/>
  <c r="AR36" i="9"/>
  <c r="AP36" i="9"/>
  <c r="R36" i="9"/>
  <c r="I36" i="9"/>
  <c r="J36" i="9" s="1"/>
  <c r="A37" i="9"/>
  <c r="AM37" i="9" l="1"/>
  <c r="AL37" i="9"/>
  <c r="AH37" i="9"/>
  <c r="AE37" i="9"/>
  <c r="AC37" i="9"/>
  <c r="AD37" i="9"/>
  <c r="AJ37" i="9"/>
  <c r="AI37" i="9"/>
  <c r="AG37" i="9"/>
  <c r="AF37" i="9"/>
  <c r="AV37" i="9"/>
  <c r="AQ37" i="9"/>
  <c r="V37" i="9"/>
  <c r="AZ37" i="9"/>
  <c r="AP37" i="9"/>
  <c r="U37" i="9"/>
  <c r="G37" i="9"/>
  <c r="H37" i="9" s="1"/>
  <c r="AY37" i="9"/>
  <c r="AN37" i="9"/>
  <c r="S37" i="9"/>
  <c r="E37" i="9"/>
  <c r="AS37" i="9"/>
  <c r="Q37" i="9"/>
  <c r="AA37" i="9"/>
  <c r="K37" i="9"/>
  <c r="L37" i="9" s="1"/>
  <c r="AT37" i="9"/>
  <c r="M37" i="9"/>
  <c r="N37" i="9" s="1"/>
  <c r="AK37" i="9"/>
  <c r="D37" i="9"/>
  <c r="Z37" i="9"/>
  <c r="C37" i="9"/>
  <c r="Y37" i="9"/>
  <c r="B37" i="9"/>
  <c r="X37" i="9"/>
  <c r="AX37" i="9"/>
  <c r="R37" i="9"/>
  <c r="AR37" i="9"/>
  <c r="P37" i="9"/>
  <c r="T37" i="9" s="1"/>
  <c r="I37" i="9"/>
  <c r="J37" i="9" s="1"/>
  <c r="AW37" i="9"/>
  <c r="A38" i="9"/>
  <c r="AM38" i="9" l="1"/>
  <c r="AL38" i="9"/>
  <c r="AD38" i="9"/>
  <c r="AG38" i="9"/>
  <c r="AJ38" i="9"/>
  <c r="AF38" i="9"/>
  <c r="AE38" i="9"/>
  <c r="AI38" i="9"/>
  <c r="AC38" i="9"/>
  <c r="AH38" i="9"/>
  <c r="AV38" i="9"/>
  <c r="AT38" i="9"/>
  <c r="Z38" i="9"/>
  <c r="P38" i="9"/>
  <c r="T38" i="9" s="1"/>
  <c r="B38" i="9"/>
  <c r="AS38" i="9"/>
  <c r="Y38" i="9"/>
  <c r="M38" i="9"/>
  <c r="N38" i="9" s="1"/>
  <c r="AR38" i="9"/>
  <c r="X38" i="9"/>
  <c r="K38" i="9"/>
  <c r="L38" i="9" s="1"/>
  <c r="AN38" i="9"/>
  <c r="I38" i="9"/>
  <c r="J38" i="9" s="1"/>
  <c r="AY38" i="9"/>
  <c r="V38" i="9"/>
  <c r="D38" i="9"/>
  <c r="AZ38" i="9"/>
  <c r="S38" i="9"/>
  <c r="AW38" i="9"/>
  <c r="Q38" i="9"/>
  <c r="AQ38" i="9"/>
  <c r="G38" i="9"/>
  <c r="H38" i="9" s="1"/>
  <c r="AP38" i="9"/>
  <c r="E38" i="9"/>
  <c r="AK38" i="9"/>
  <c r="C38" i="9"/>
  <c r="AA38" i="9"/>
  <c r="AX38" i="9"/>
  <c r="U38" i="9"/>
  <c r="R38" i="9"/>
  <c r="A39" i="9"/>
  <c r="AM39" i="9" l="1"/>
  <c r="AL39" i="9"/>
  <c r="AD39" i="9"/>
  <c r="AG39" i="9"/>
  <c r="AF39" i="9"/>
  <c r="AJ39" i="9"/>
  <c r="AE39" i="9"/>
  <c r="AI39" i="9"/>
  <c r="AH39" i="9"/>
  <c r="AC39" i="9"/>
  <c r="AV39" i="9"/>
  <c r="AY39" i="9"/>
  <c r="AN39" i="9"/>
  <c r="S39" i="9"/>
  <c r="E39" i="9"/>
  <c r="AX39" i="9"/>
  <c r="AK39" i="9"/>
  <c r="R39" i="9"/>
  <c r="D39" i="9"/>
  <c r="AW39" i="9"/>
  <c r="AA39" i="9"/>
  <c r="Q39" i="9"/>
  <c r="C39" i="9"/>
  <c r="Y39" i="9"/>
  <c r="G39" i="9"/>
  <c r="H39" i="9" s="1"/>
  <c r="AS39" i="9"/>
  <c r="U39" i="9"/>
  <c r="Z39" i="9"/>
  <c r="V39" i="9"/>
  <c r="AZ39" i="9"/>
  <c r="P39" i="9"/>
  <c r="T39" i="9" s="1"/>
  <c r="AT39" i="9"/>
  <c r="M39" i="9"/>
  <c r="N39" i="9" s="1"/>
  <c r="AR39" i="9"/>
  <c r="K39" i="9"/>
  <c r="L39" i="9" s="1"/>
  <c r="AQ39" i="9"/>
  <c r="I39" i="9"/>
  <c r="J39" i="9" s="1"/>
  <c r="X39" i="9"/>
  <c r="AP39" i="9"/>
  <c r="B39" i="9"/>
  <c r="A40" i="9"/>
  <c r="AM40" i="9" l="1"/>
  <c r="AL40" i="9"/>
  <c r="AC40" i="9"/>
  <c r="AJ40" i="9"/>
  <c r="AI40" i="9"/>
  <c r="AH40" i="9"/>
  <c r="AG40" i="9"/>
  <c r="AF40" i="9"/>
  <c r="AD40" i="9"/>
  <c r="AE40" i="9"/>
  <c r="AR40" i="9"/>
  <c r="X40" i="9"/>
  <c r="K40" i="9"/>
  <c r="L40" i="9" s="1"/>
  <c r="AQ40" i="9"/>
  <c r="V40" i="9"/>
  <c r="I40" i="9"/>
  <c r="J40" i="9" s="1"/>
  <c r="AZ40" i="9"/>
  <c r="AP40" i="9"/>
  <c r="U40" i="9"/>
  <c r="G40" i="9"/>
  <c r="H40" i="9" s="1"/>
  <c r="AV40" i="9"/>
  <c r="AW40" i="9"/>
  <c r="S40" i="9"/>
  <c r="B40" i="9"/>
  <c r="AN40" i="9"/>
  <c r="P40" i="9"/>
  <c r="T40" i="9" s="1"/>
  <c r="AS40" i="9"/>
  <c r="E40" i="9"/>
  <c r="AA40" i="9"/>
  <c r="C40" i="9"/>
  <c r="Z40" i="9"/>
  <c r="Y40" i="9"/>
  <c r="AY40" i="9"/>
  <c r="R40" i="9"/>
  <c r="AX40" i="9"/>
  <c r="Q40" i="9"/>
  <c r="D40" i="9"/>
  <c r="AT40" i="9"/>
  <c r="AK40" i="9"/>
  <c r="M40" i="9"/>
  <c r="N40" i="9" s="1"/>
  <c r="A41" i="9"/>
  <c r="AM41" i="9" l="1"/>
  <c r="AL41" i="9"/>
  <c r="AJ41" i="9"/>
  <c r="AI41" i="9"/>
  <c r="AG41" i="9"/>
  <c r="AF41" i="9"/>
  <c r="AH41" i="9"/>
  <c r="AE41" i="9"/>
  <c r="AC41" i="9"/>
  <c r="AD41" i="9"/>
  <c r="AV41" i="9"/>
  <c r="AW41" i="9"/>
  <c r="AA41" i="9"/>
  <c r="Q41" i="9"/>
  <c r="C41" i="9"/>
  <c r="AT41" i="9"/>
  <c r="Z41" i="9"/>
  <c r="P41" i="9"/>
  <c r="T41" i="9" s="1"/>
  <c r="B41" i="9"/>
  <c r="AS41" i="9"/>
  <c r="Y41" i="9"/>
  <c r="M41" i="9"/>
  <c r="N41" i="9" s="1"/>
  <c r="AQ41" i="9"/>
  <c r="R41" i="9"/>
  <c r="AK41" i="9"/>
  <c r="G41" i="9"/>
  <c r="H41" i="9" s="1"/>
  <c r="AY41" i="9"/>
  <c r="S41" i="9"/>
  <c r="AR41" i="9"/>
  <c r="I41" i="9"/>
  <c r="J41" i="9" s="1"/>
  <c r="AP41" i="9"/>
  <c r="E41" i="9"/>
  <c r="AN41" i="9"/>
  <c r="D41" i="9"/>
  <c r="X41" i="9"/>
  <c r="V41" i="9"/>
  <c r="AX41" i="9"/>
  <c r="U41" i="9"/>
  <c r="K41" i="9"/>
  <c r="L41" i="9" s="1"/>
  <c r="AZ41" i="9"/>
  <c r="A42" i="9"/>
  <c r="AM42" i="9" l="1"/>
  <c r="AL42" i="9"/>
  <c r="AF42" i="9"/>
  <c r="AI42" i="9"/>
  <c r="AE42" i="9"/>
  <c r="AC42" i="9"/>
  <c r="AH42" i="9"/>
  <c r="AD42" i="9"/>
  <c r="AJ42" i="9"/>
  <c r="AG42" i="9"/>
  <c r="AV42" i="9"/>
  <c r="AZ42" i="9"/>
  <c r="AP42" i="9"/>
  <c r="U42" i="9"/>
  <c r="G42" i="9"/>
  <c r="H42" i="9" s="1"/>
  <c r="AY42" i="9"/>
  <c r="AN42" i="9"/>
  <c r="S42" i="9"/>
  <c r="E42" i="9"/>
  <c r="AX42" i="9"/>
  <c r="AK42" i="9"/>
  <c r="R42" i="9"/>
  <c r="D42" i="9"/>
  <c r="AA42" i="9"/>
  <c r="K42" i="9"/>
  <c r="L42" i="9" s="1"/>
  <c r="AW42" i="9"/>
  <c r="X42" i="9"/>
  <c r="B42" i="9"/>
  <c r="Y42" i="9"/>
  <c r="Q42" i="9"/>
  <c r="AT42" i="9"/>
  <c r="P42" i="9"/>
  <c r="T42" i="9" s="1"/>
  <c r="AS42" i="9"/>
  <c r="M42" i="9"/>
  <c r="N42" i="9" s="1"/>
  <c r="AR42" i="9"/>
  <c r="I42" i="9"/>
  <c r="J42" i="9" s="1"/>
  <c r="AQ42" i="9"/>
  <c r="C42" i="9"/>
  <c r="V42" i="9"/>
  <c r="Z42" i="9"/>
  <c r="A43" i="9"/>
  <c r="AM43" i="9" l="1"/>
  <c r="AL43" i="9"/>
  <c r="AI43" i="9"/>
  <c r="AH43" i="9"/>
  <c r="AC43" i="9"/>
  <c r="AD43" i="9"/>
  <c r="AG43" i="9"/>
  <c r="AF43" i="9"/>
  <c r="AJ43" i="9"/>
  <c r="AE43" i="9"/>
  <c r="AV43" i="9"/>
  <c r="AS43" i="9"/>
  <c r="Y43" i="9"/>
  <c r="M43" i="9"/>
  <c r="N43" i="9" s="1"/>
  <c r="AR43" i="9"/>
  <c r="X43" i="9"/>
  <c r="K43" i="9"/>
  <c r="L43" i="9" s="1"/>
  <c r="AQ43" i="9"/>
  <c r="V43" i="9"/>
  <c r="I43" i="9"/>
  <c r="J43" i="9" s="1"/>
  <c r="AY43" i="9"/>
  <c r="Z43" i="9"/>
  <c r="D43" i="9"/>
  <c r="AT43" i="9"/>
  <c r="R43" i="9"/>
  <c r="AN43" i="9"/>
  <c r="E43" i="9"/>
  <c r="AA43" i="9"/>
  <c r="B43" i="9"/>
  <c r="U43" i="9"/>
  <c r="AZ43" i="9"/>
  <c r="S43" i="9"/>
  <c r="AX43" i="9"/>
  <c r="Q43" i="9"/>
  <c r="AW43" i="9"/>
  <c r="P43" i="9"/>
  <c r="T43" i="9" s="1"/>
  <c r="AP43" i="9"/>
  <c r="AK43" i="9"/>
  <c r="G43" i="9"/>
  <c r="H43" i="9" s="1"/>
  <c r="C43" i="9"/>
  <c r="A44" i="9"/>
  <c r="AM44" i="9" l="1"/>
  <c r="AL44" i="9"/>
  <c r="AG44" i="9"/>
  <c r="AI44" i="9"/>
  <c r="AH44" i="9"/>
  <c r="AC44" i="9"/>
  <c r="AF44" i="9"/>
  <c r="AE44" i="9"/>
  <c r="AD44" i="9"/>
  <c r="AJ44" i="9"/>
  <c r="AV44" i="9"/>
  <c r="AX44" i="9"/>
  <c r="AK44" i="9"/>
  <c r="R44" i="9"/>
  <c r="D44" i="9"/>
  <c r="AW44" i="9"/>
  <c r="AA44" i="9"/>
  <c r="Q44" i="9"/>
  <c r="C44" i="9"/>
  <c r="AT44" i="9"/>
  <c r="Z44" i="9"/>
  <c r="P44" i="9"/>
  <c r="T44" i="9" s="1"/>
  <c r="B44" i="9"/>
  <c r="AS44" i="9"/>
  <c r="U44" i="9"/>
  <c r="AP44" i="9"/>
  <c r="K44" i="9"/>
  <c r="L44" i="9" s="1"/>
  <c r="AY44" i="9"/>
  <c r="M44" i="9"/>
  <c r="N44" i="9" s="1"/>
  <c r="AQ44" i="9"/>
  <c r="G44" i="9"/>
  <c r="H44" i="9" s="1"/>
  <c r="AN44" i="9"/>
  <c r="E44" i="9"/>
  <c r="Y44" i="9"/>
  <c r="X44" i="9"/>
  <c r="V44" i="9"/>
  <c r="AR44" i="9"/>
  <c r="S44" i="9"/>
  <c r="I44" i="9"/>
  <c r="J44" i="9" s="1"/>
  <c r="AZ44" i="9"/>
  <c r="A45" i="9"/>
  <c r="AM45" i="9" l="1"/>
  <c r="AL45" i="9"/>
  <c r="AH45" i="9"/>
  <c r="AE45" i="9"/>
  <c r="AC45" i="9"/>
  <c r="AD45" i="9"/>
  <c r="AJ45" i="9"/>
  <c r="AI45" i="9"/>
  <c r="AG45" i="9"/>
  <c r="AF45" i="9"/>
  <c r="AV45" i="9"/>
  <c r="AQ45" i="9"/>
  <c r="V45" i="9"/>
  <c r="I45" i="9"/>
  <c r="J45" i="9" s="1"/>
  <c r="AZ45" i="9"/>
  <c r="AP45" i="9"/>
  <c r="U45" i="9"/>
  <c r="G45" i="9"/>
  <c r="H45" i="9" s="1"/>
  <c r="AY45" i="9"/>
  <c r="AN45" i="9"/>
  <c r="S45" i="9"/>
  <c r="E45" i="9"/>
  <c r="AR45" i="9"/>
  <c r="P45" i="9"/>
  <c r="T45" i="9" s="1"/>
  <c r="Z45" i="9"/>
  <c r="D45" i="9"/>
  <c r="X45" i="9"/>
  <c r="AW45" i="9"/>
  <c r="Q45" i="9"/>
  <c r="AT45" i="9"/>
  <c r="M45" i="9"/>
  <c r="N45" i="9" s="1"/>
  <c r="AS45" i="9"/>
  <c r="K45" i="9"/>
  <c r="L45" i="9" s="1"/>
  <c r="AK45" i="9"/>
  <c r="C45" i="9"/>
  <c r="AA45" i="9"/>
  <c r="B45" i="9"/>
  <c r="AX45" i="9"/>
  <c r="Y45" i="9"/>
  <c r="R45" i="9"/>
  <c r="A46" i="9"/>
  <c r="AM46" i="9" l="1"/>
  <c r="AL46" i="9"/>
  <c r="AD46" i="9"/>
  <c r="AJ46" i="9"/>
  <c r="AG46" i="9"/>
  <c r="AF46" i="9"/>
  <c r="AI46" i="9"/>
  <c r="AE46" i="9"/>
  <c r="AH46" i="9"/>
  <c r="AC46" i="9"/>
  <c r="AV46" i="9"/>
  <c r="AT46" i="9"/>
  <c r="Z46" i="9"/>
  <c r="P46" i="9"/>
  <c r="T46" i="9" s="1"/>
  <c r="B46" i="9"/>
  <c r="AS46" i="9"/>
  <c r="Y46" i="9"/>
  <c r="M46" i="9"/>
  <c r="N46" i="9" s="1"/>
  <c r="AR46" i="9"/>
  <c r="X46" i="9"/>
  <c r="K46" i="9"/>
  <c r="L46" i="9" s="1"/>
  <c r="AK46" i="9"/>
  <c r="G46" i="9"/>
  <c r="H46" i="9" s="1"/>
  <c r="AX46" i="9"/>
  <c r="U46" i="9"/>
  <c r="C46" i="9"/>
  <c r="AN46" i="9"/>
  <c r="D46" i="9"/>
  <c r="V46" i="9"/>
  <c r="AZ46" i="9"/>
  <c r="S46" i="9"/>
  <c r="AY46" i="9"/>
  <c r="R46" i="9"/>
  <c r="AW46" i="9"/>
  <c r="Q46" i="9"/>
  <c r="AQ46" i="9"/>
  <c r="I46" i="9"/>
  <c r="J46" i="9" s="1"/>
  <c r="AP46" i="9"/>
  <c r="AA46" i="9"/>
  <c r="E46" i="9"/>
  <c r="A47" i="9"/>
  <c r="AM47" i="9" l="1"/>
  <c r="AL47" i="9"/>
  <c r="AD47" i="9"/>
  <c r="AG47" i="9"/>
  <c r="AF47" i="9"/>
  <c r="AJ47" i="9"/>
  <c r="AE47" i="9"/>
  <c r="AI47" i="9"/>
  <c r="AH47" i="9"/>
  <c r="AC47" i="9"/>
  <c r="AV47" i="9"/>
  <c r="AZ47" i="9"/>
  <c r="AT47" i="9"/>
  <c r="AN47" i="9"/>
  <c r="S47" i="9"/>
  <c r="E47" i="9"/>
  <c r="AY47" i="9"/>
  <c r="AK47" i="9"/>
  <c r="R47" i="9"/>
  <c r="D47" i="9"/>
  <c r="AX47" i="9"/>
  <c r="AA47" i="9"/>
  <c r="Q47" i="9"/>
  <c r="C47" i="9"/>
  <c r="X47" i="9"/>
  <c r="B47" i="9"/>
  <c r="AR47" i="9"/>
  <c r="P47" i="9"/>
  <c r="T47" i="9" s="1"/>
  <c r="AS47" i="9"/>
  <c r="K47" i="9"/>
  <c r="L47" i="9" s="1"/>
  <c r="AP47" i="9"/>
  <c r="G47" i="9"/>
  <c r="H47" i="9" s="1"/>
  <c r="Z47" i="9"/>
  <c r="Y47" i="9"/>
  <c r="V47" i="9"/>
  <c r="U47" i="9"/>
  <c r="I47" i="9"/>
  <c r="J47" i="9" s="1"/>
  <c r="AW47" i="9"/>
  <c r="AQ47" i="9"/>
  <c r="M47" i="9"/>
  <c r="N47" i="9" s="1"/>
  <c r="A48" i="9"/>
  <c r="AM48" i="9" l="1"/>
  <c r="AL48" i="9"/>
  <c r="AJ48" i="9"/>
  <c r="AC48" i="9"/>
  <c r="AI48" i="9"/>
  <c r="AG48" i="9"/>
  <c r="AH48" i="9"/>
  <c r="AF48" i="9"/>
  <c r="AD48" i="9"/>
  <c r="AE48" i="9"/>
  <c r="AS48" i="9"/>
  <c r="Y48" i="9"/>
  <c r="M48" i="9"/>
  <c r="N48" i="9" s="1"/>
  <c r="AY48" i="9"/>
  <c r="AN48" i="9"/>
  <c r="S48" i="9"/>
  <c r="E48" i="9"/>
  <c r="AQ48" i="9"/>
  <c r="R48" i="9"/>
  <c r="B48" i="9"/>
  <c r="AP48" i="9"/>
  <c r="Q48" i="9"/>
  <c r="AV48" i="9"/>
  <c r="AK48" i="9"/>
  <c r="P48" i="9"/>
  <c r="T48" i="9" s="1"/>
  <c r="Z48" i="9"/>
  <c r="C48" i="9"/>
  <c r="AX48" i="9"/>
  <c r="U48" i="9"/>
  <c r="AA48" i="9"/>
  <c r="V48" i="9"/>
  <c r="K48" i="9"/>
  <c r="L48" i="9" s="1"/>
  <c r="AZ48" i="9"/>
  <c r="I48" i="9"/>
  <c r="J48" i="9" s="1"/>
  <c r="AW48" i="9"/>
  <c r="G48" i="9"/>
  <c r="H48" i="9" s="1"/>
  <c r="AT48" i="9"/>
  <c r="D48" i="9"/>
  <c r="AR48" i="9"/>
  <c r="X48" i="9"/>
  <c r="A49" i="9"/>
  <c r="AM49" i="9" l="1"/>
  <c r="AL49" i="9"/>
  <c r="AJ49" i="9"/>
  <c r="AI49" i="9"/>
  <c r="AG49" i="9"/>
  <c r="AF49" i="9"/>
  <c r="AH49" i="9"/>
  <c r="AE49" i="9"/>
  <c r="AC49" i="9"/>
  <c r="AD49" i="9"/>
  <c r="AX49" i="9"/>
  <c r="AK49" i="9"/>
  <c r="R49" i="9"/>
  <c r="D49" i="9"/>
  <c r="AW49" i="9"/>
  <c r="AA49" i="9"/>
  <c r="Q49" i="9"/>
  <c r="AV49" i="9"/>
  <c r="AR49" i="9"/>
  <c r="X49" i="9"/>
  <c r="K49" i="9"/>
  <c r="L49" i="9" s="1"/>
  <c r="AZ49" i="9"/>
  <c r="Y49" i="9"/>
  <c r="E49" i="9"/>
  <c r="AY49" i="9"/>
  <c r="V49" i="9"/>
  <c r="C49" i="9"/>
  <c r="AT49" i="9"/>
  <c r="U49" i="9"/>
  <c r="B49" i="9"/>
  <c r="AS49" i="9"/>
  <c r="I49" i="9"/>
  <c r="J49" i="9" s="1"/>
  <c r="AN49" i="9"/>
  <c r="S49" i="9"/>
  <c r="M49" i="9"/>
  <c r="N49" i="9" s="1"/>
  <c r="G49" i="9"/>
  <c r="H49" i="9" s="1"/>
  <c r="AQ49" i="9"/>
  <c r="AP49" i="9"/>
  <c r="Z49" i="9"/>
  <c r="P49" i="9"/>
  <c r="T49" i="9" s="1"/>
  <c r="A50" i="9"/>
  <c r="AM50" i="9" l="1"/>
  <c r="AL50" i="9"/>
  <c r="AF50" i="9"/>
  <c r="AE50" i="9"/>
  <c r="AI50" i="9"/>
  <c r="AC50" i="9"/>
  <c r="AH50" i="9"/>
  <c r="AD50" i="9"/>
  <c r="AJ50" i="9"/>
  <c r="AG50" i="9"/>
  <c r="AQ50" i="9"/>
  <c r="V50" i="9"/>
  <c r="I50" i="9"/>
  <c r="J50" i="9" s="1"/>
  <c r="AZ50" i="9"/>
  <c r="AP50" i="9"/>
  <c r="U50" i="9"/>
  <c r="G50" i="9"/>
  <c r="H50" i="9" s="1"/>
  <c r="AV50" i="9"/>
  <c r="AW50" i="9"/>
  <c r="AA50" i="9"/>
  <c r="Q50" i="9"/>
  <c r="C50" i="9"/>
  <c r="AT50" i="9"/>
  <c r="S50" i="9"/>
  <c r="AS50" i="9"/>
  <c r="R50" i="9"/>
  <c r="AR50" i="9"/>
  <c r="P50" i="9"/>
  <c r="T50" i="9" s="1"/>
  <c r="Z50" i="9"/>
  <c r="M50" i="9"/>
  <c r="N50" i="9" s="1"/>
  <c r="X50" i="9"/>
  <c r="E50" i="9"/>
  <c r="AY50" i="9"/>
  <c r="D50" i="9"/>
  <c r="AX50" i="9"/>
  <c r="B50" i="9"/>
  <c r="AN50" i="9"/>
  <c r="AK50" i="9"/>
  <c r="K50" i="9"/>
  <c r="L50" i="9" s="1"/>
  <c r="Y50" i="9"/>
  <c r="A51" i="9"/>
  <c r="AM51" i="9" l="1"/>
  <c r="AL51" i="9"/>
  <c r="AI51" i="9"/>
  <c r="AH51" i="9"/>
  <c r="AC51" i="9"/>
  <c r="AD51" i="9"/>
  <c r="AG51" i="9"/>
  <c r="AF51" i="9"/>
  <c r="AJ51" i="9"/>
  <c r="AE51" i="9"/>
  <c r="AT51" i="9"/>
  <c r="Z51" i="9"/>
  <c r="P51" i="9"/>
  <c r="T51" i="9" s="1"/>
  <c r="B51" i="9"/>
  <c r="AS51" i="9"/>
  <c r="Y51" i="9"/>
  <c r="M51" i="9"/>
  <c r="N51" i="9" s="1"/>
  <c r="AV51" i="9"/>
  <c r="AZ51" i="9"/>
  <c r="AP51" i="9"/>
  <c r="U51" i="9"/>
  <c r="G51" i="9"/>
  <c r="H51" i="9" s="1"/>
  <c r="AQ51" i="9"/>
  <c r="Q51" i="9"/>
  <c r="AN51" i="9"/>
  <c r="K51" i="9"/>
  <c r="L51" i="9" s="1"/>
  <c r="AK51" i="9"/>
  <c r="I51" i="9"/>
  <c r="J51" i="9" s="1"/>
  <c r="AY51" i="9"/>
  <c r="R51" i="9"/>
  <c r="AR51" i="9"/>
  <c r="C51" i="9"/>
  <c r="S51" i="9"/>
  <c r="D51" i="9"/>
  <c r="AX51" i="9"/>
  <c r="AW51" i="9"/>
  <c r="AA51" i="9"/>
  <c r="X51" i="9"/>
  <c r="V51" i="9"/>
  <c r="E51" i="9"/>
  <c r="A52" i="9"/>
  <c r="AM52" i="9" l="1"/>
  <c r="AL52" i="9"/>
  <c r="AG52" i="9"/>
  <c r="AC52" i="9"/>
  <c r="AH52" i="9"/>
  <c r="AF52" i="9"/>
  <c r="AI52" i="9"/>
  <c r="AD52" i="9"/>
  <c r="AE52" i="9"/>
  <c r="AJ52" i="9"/>
  <c r="AY52" i="9"/>
  <c r="AN52" i="9"/>
  <c r="S52" i="9"/>
  <c r="E52" i="9"/>
  <c r="AV52" i="9"/>
  <c r="AX52" i="9"/>
  <c r="AK52" i="9"/>
  <c r="R52" i="9"/>
  <c r="D52" i="9"/>
  <c r="AS52" i="9"/>
  <c r="Y52" i="9"/>
  <c r="M52" i="9"/>
  <c r="N52" i="9" s="1"/>
  <c r="AA52" i="9"/>
  <c r="I52" i="9"/>
  <c r="J52" i="9" s="1"/>
  <c r="Z52" i="9"/>
  <c r="G52" i="9"/>
  <c r="H52" i="9" s="1"/>
  <c r="AZ52" i="9"/>
  <c r="X52" i="9"/>
  <c r="C52" i="9"/>
  <c r="AQ52" i="9"/>
  <c r="U52" i="9"/>
  <c r="P52" i="9"/>
  <c r="T52" i="9" s="1"/>
  <c r="AW52" i="9"/>
  <c r="B52" i="9"/>
  <c r="AT52" i="9"/>
  <c r="AR52" i="9"/>
  <c r="AP52" i="9"/>
  <c r="V52" i="9"/>
  <c r="Q52" i="9"/>
  <c r="K52" i="9"/>
  <c r="L52" i="9" s="1"/>
  <c r="A53" i="9"/>
  <c r="AM53" i="9" l="1"/>
  <c r="AL53" i="9"/>
  <c r="AH53" i="9"/>
  <c r="AE53" i="9"/>
  <c r="AC53" i="9"/>
  <c r="AD53" i="9"/>
  <c r="AJ53" i="9"/>
  <c r="AI53" i="9"/>
  <c r="AG53" i="9"/>
  <c r="AF53" i="9"/>
  <c r="AT53" i="9"/>
  <c r="Z53" i="9"/>
  <c r="P53" i="9"/>
  <c r="T53" i="9" s="1"/>
  <c r="AV53" i="9"/>
  <c r="AR53" i="9"/>
  <c r="X53" i="9"/>
  <c r="K53" i="9"/>
  <c r="L53" i="9" s="1"/>
  <c r="AQ53" i="9"/>
  <c r="V53" i="9"/>
  <c r="I53" i="9"/>
  <c r="J53" i="9" s="1"/>
  <c r="AX53" i="9"/>
  <c r="AK53" i="9"/>
  <c r="R53" i="9"/>
  <c r="D53" i="9"/>
  <c r="AA53" i="9"/>
  <c r="C53" i="9"/>
  <c r="Y53" i="9"/>
  <c r="B53" i="9"/>
  <c r="AZ53" i="9"/>
  <c r="U53" i="9"/>
  <c r="AY53" i="9"/>
  <c r="S53" i="9"/>
  <c r="AN53" i="9"/>
  <c r="G53" i="9"/>
  <c r="H53" i="9" s="1"/>
  <c r="M53" i="9"/>
  <c r="N53" i="9" s="1"/>
  <c r="AW53" i="9"/>
  <c r="AS53" i="9"/>
  <c r="AP53" i="9"/>
  <c r="E53" i="9"/>
  <c r="Q53" i="9"/>
  <c r="A54" i="9"/>
  <c r="AM54" i="9" l="1"/>
  <c r="AL54" i="9"/>
  <c r="AD54" i="9"/>
  <c r="AG54" i="9"/>
  <c r="AJ54" i="9"/>
  <c r="AF54" i="9"/>
  <c r="AI54" i="9"/>
  <c r="AE54" i="9"/>
  <c r="AH54" i="9"/>
  <c r="AC54" i="9"/>
  <c r="AY54" i="9"/>
  <c r="AN54" i="9"/>
  <c r="S54" i="9"/>
  <c r="E54" i="9"/>
  <c r="AV54" i="9"/>
  <c r="AW54" i="9"/>
  <c r="AA54" i="9"/>
  <c r="Q54" i="9"/>
  <c r="C54" i="9"/>
  <c r="AT54" i="9"/>
  <c r="Z54" i="9"/>
  <c r="P54" i="9"/>
  <c r="T54" i="9" s="1"/>
  <c r="B54" i="9"/>
  <c r="AQ54" i="9"/>
  <c r="V54" i="9"/>
  <c r="I54" i="9"/>
  <c r="J54" i="9" s="1"/>
  <c r="AP54" i="9"/>
  <c r="G54" i="9"/>
  <c r="H54" i="9" s="1"/>
  <c r="AK54" i="9"/>
  <c r="D54" i="9"/>
  <c r="Y54" i="9"/>
  <c r="X54" i="9"/>
  <c r="AR54" i="9"/>
  <c r="M54" i="9"/>
  <c r="N54" i="9" s="1"/>
  <c r="AS54" i="9"/>
  <c r="R54" i="9"/>
  <c r="K54" i="9"/>
  <c r="L54" i="9" s="1"/>
  <c r="AZ54" i="9"/>
  <c r="U54" i="9"/>
  <c r="AX54" i="9"/>
  <c r="A55" i="9"/>
  <c r="AM55" i="9" l="1"/>
  <c r="AL55" i="9"/>
  <c r="AD55" i="9"/>
  <c r="AG55" i="9"/>
  <c r="AF55" i="9"/>
  <c r="AJ55" i="9"/>
  <c r="AE55" i="9"/>
  <c r="AI55" i="9"/>
  <c r="AH55" i="9"/>
  <c r="AC55" i="9"/>
  <c r="AV55" i="9"/>
  <c r="AR55" i="9"/>
  <c r="X55" i="9"/>
  <c r="K55" i="9"/>
  <c r="L55" i="9" s="1"/>
  <c r="AZ55" i="9"/>
  <c r="AP55" i="9"/>
  <c r="U55" i="9"/>
  <c r="G55" i="9"/>
  <c r="H55" i="9" s="1"/>
  <c r="AY55" i="9"/>
  <c r="AN55" i="9"/>
  <c r="S55" i="9"/>
  <c r="E55" i="9"/>
  <c r="AT55" i="9"/>
  <c r="Z55" i="9"/>
  <c r="P55" i="9"/>
  <c r="T55" i="9" s="1"/>
  <c r="B55" i="9"/>
  <c r="AS55" i="9"/>
  <c r="M55" i="9"/>
  <c r="N55" i="9" s="1"/>
  <c r="AQ55" i="9"/>
  <c r="I55" i="9"/>
  <c r="J55" i="9" s="1"/>
  <c r="AK55" i="9"/>
  <c r="D55" i="9"/>
  <c r="AA55" i="9"/>
  <c r="C55" i="9"/>
  <c r="AW55" i="9"/>
  <c r="R55" i="9"/>
  <c r="AX55" i="9"/>
  <c r="Y55" i="9"/>
  <c r="V55" i="9"/>
  <c r="Q55" i="9"/>
  <c r="A56" i="9"/>
  <c r="AM56" i="9" l="1"/>
  <c r="AL56" i="9"/>
  <c r="AJ56" i="9"/>
  <c r="AI56" i="9"/>
  <c r="AC56" i="9"/>
  <c r="AH56" i="9"/>
  <c r="AG56" i="9"/>
  <c r="AF56" i="9"/>
  <c r="AD56" i="9"/>
  <c r="AE56" i="9"/>
  <c r="AW56" i="9"/>
  <c r="AA56" i="9"/>
  <c r="Q56" i="9"/>
  <c r="C56" i="9"/>
  <c r="AS56" i="9"/>
  <c r="Y56" i="9"/>
  <c r="M56" i="9"/>
  <c r="N56" i="9" s="1"/>
  <c r="AR56" i="9"/>
  <c r="X56" i="9"/>
  <c r="K56" i="9"/>
  <c r="L56" i="9" s="1"/>
  <c r="AY56" i="9"/>
  <c r="AN56" i="9"/>
  <c r="S56" i="9"/>
  <c r="E56" i="9"/>
  <c r="AX56" i="9"/>
  <c r="R56" i="9"/>
  <c r="AV56" i="9"/>
  <c r="AT56" i="9"/>
  <c r="P56" i="9"/>
  <c r="T56" i="9" s="1"/>
  <c r="AQ56" i="9"/>
  <c r="I56" i="9"/>
  <c r="J56" i="9" s="1"/>
  <c r="AP56" i="9"/>
  <c r="G56" i="9"/>
  <c r="H56" i="9" s="1"/>
  <c r="AZ56" i="9"/>
  <c r="V56" i="9"/>
  <c r="D56" i="9"/>
  <c r="AK56" i="9"/>
  <c r="Z56" i="9"/>
  <c r="U56" i="9"/>
  <c r="B56" i="9"/>
  <c r="A57" i="9"/>
  <c r="AM57" i="9" l="1"/>
  <c r="AL57" i="9"/>
  <c r="AJ57" i="9"/>
  <c r="AI57" i="9"/>
  <c r="AG57" i="9"/>
  <c r="AF57" i="9"/>
  <c r="AH57" i="9"/>
  <c r="AE57" i="9"/>
  <c r="AC57" i="9"/>
  <c r="AD57" i="9"/>
  <c r="AZ57" i="9"/>
  <c r="AP57" i="9"/>
  <c r="U57" i="9"/>
  <c r="G57" i="9"/>
  <c r="H57" i="9" s="1"/>
  <c r="AX57" i="9"/>
  <c r="AK57" i="9"/>
  <c r="R57" i="9"/>
  <c r="D57" i="9"/>
  <c r="AW57" i="9"/>
  <c r="AA57" i="9"/>
  <c r="Q57" i="9"/>
  <c r="C57" i="9"/>
  <c r="AV57" i="9"/>
  <c r="AR57" i="9"/>
  <c r="X57" i="9"/>
  <c r="K57" i="9"/>
  <c r="L57" i="9" s="1"/>
  <c r="V57" i="9"/>
  <c r="AY57" i="9"/>
  <c r="S57" i="9"/>
  <c r="AT57" i="9"/>
  <c r="P57" i="9"/>
  <c r="T57" i="9" s="1"/>
  <c r="AS57" i="9"/>
  <c r="M57" i="9"/>
  <c r="N57" i="9" s="1"/>
  <c r="Z57" i="9"/>
  <c r="AN57" i="9"/>
  <c r="I57" i="9"/>
  <c r="J57" i="9" s="1"/>
  <c r="E57" i="9"/>
  <c r="B57" i="9"/>
  <c r="AQ57" i="9"/>
  <c r="Y57" i="9"/>
  <c r="A58" i="9"/>
  <c r="AM58" i="9" l="1"/>
  <c r="AL58" i="9"/>
  <c r="AF58" i="9"/>
  <c r="AI58" i="9"/>
  <c r="AE58" i="9"/>
  <c r="AC58" i="9"/>
  <c r="AH58" i="9"/>
  <c r="AD58" i="9"/>
  <c r="AJ58" i="9"/>
  <c r="AG58" i="9"/>
  <c r="AS58" i="9"/>
  <c r="Y58" i="9"/>
  <c r="M58" i="9"/>
  <c r="N58" i="9" s="1"/>
  <c r="AQ58" i="9"/>
  <c r="V58" i="9"/>
  <c r="I58" i="9"/>
  <c r="J58" i="9" s="1"/>
  <c r="AZ58" i="9"/>
  <c r="AP58" i="9"/>
  <c r="U58" i="9"/>
  <c r="G58" i="9"/>
  <c r="H58" i="9" s="1"/>
  <c r="AV58" i="9"/>
  <c r="AW58" i="9"/>
  <c r="AA58" i="9"/>
  <c r="Q58" i="9"/>
  <c r="C58" i="9"/>
  <c r="Z58" i="9"/>
  <c r="B58" i="9"/>
  <c r="X58" i="9"/>
  <c r="AY58" i="9"/>
  <c r="S58" i="9"/>
  <c r="AX58" i="9"/>
  <c r="R58" i="9"/>
  <c r="D58" i="9"/>
  <c r="AN58" i="9"/>
  <c r="AR58" i="9"/>
  <c r="AK58" i="9"/>
  <c r="P58" i="9"/>
  <c r="T58" i="9" s="1"/>
  <c r="K58" i="9"/>
  <c r="L58" i="9" s="1"/>
  <c r="E58" i="9"/>
  <c r="AT58" i="9"/>
  <c r="A59" i="9"/>
  <c r="AM59" i="9" l="1"/>
  <c r="AL59" i="9"/>
  <c r="AI59" i="9"/>
  <c r="AH59" i="9"/>
  <c r="AC59" i="9"/>
  <c r="AD59" i="9"/>
  <c r="AG59" i="9"/>
  <c r="AF59" i="9"/>
  <c r="AJ59" i="9"/>
  <c r="AE59" i="9"/>
  <c r="AX59" i="9"/>
  <c r="AK59" i="9"/>
  <c r="R59" i="9"/>
  <c r="D59" i="9"/>
  <c r="AT59" i="9"/>
  <c r="Z59" i="9"/>
  <c r="P59" i="9"/>
  <c r="T59" i="9" s="1"/>
  <c r="B59" i="9"/>
  <c r="AS59" i="9"/>
  <c r="Y59" i="9"/>
  <c r="M59" i="9"/>
  <c r="N59" i="9" s="1"/>
  <c r="AV59" i="9"/>
  <c r="AZ59" i="9"/>
  <c r="AP59" i="9"/>
  <c r="U59" i="9"/>
  <c r="G59" i="9"/>
  <c r="H59" i="9" s="1"/>
  <c r="AN59" i="9"/>
  <c r="E59" i="9"/>
  <c r="AA59" i="9"/>
  <c r="C59" i="9"/>
  <c r="X59" i="9"/>
  <c r="V59" i="9"/>
  <c r="I59" i="9"/>
  <c r="J59" i="9" s="1"/>
  <c r="AR59" i="9"/>
  <c r="K59" i="9"/>
  <c r="L59" i="9" s="1"/>
  <c r="AY59" i="9"/>
  <c r="AW59" i="9"/>
  <c r="AQ59" i="9"/>
  <c r="S59" i="9"/>
  <c r="Q59" i="9"/>
  <c r="A60" i="9"/>
  <c r="AM60" i="9" l="1"/>
  <c r="AL60" i="9"/>
  <c r="AG60" i="9"/>
  <c r="AC60" i="9"/>
  <c r="AH60" i="9"/>
  <c r="AF60" i="9"/>
  <c r="AE60" i="9"/>
  <c r="AD60" i="9"/>
  <c r="AJ60" i="9"/>
  <c r="AI60" i="9"/>
  <c r="AQ60" i="9"/>
  <c r="V60" i="9"/>
  <c r="I60" i="9"/>
  <c r="J60" i="9" s="1"/>
  <c r="AZ60" i="9"/>
  <c r="AY60" i="9"/>
  <c r="AN60" i="9"/>
  <c r="S60" i="9"/>
  <c r="E60" i="9"/>
  <c r="AV60" i="9"/>
  <c r="AX60" i="9"/>
  <c r="AK60" i="9"/>
  <c r="R60" i="9"/>
  <c r="D60" i="9"/>
  <c r="AS60" i="9"/>
  <c r="Y60" i="9"/>
  <c r="M60" i="9"/>
  <c r="N60" i="9" s="1"/>
  <c r="AR60" i="9"/>
  <c r="K60" i="9"/>
  <c r="L60" i="9" s="1"/>
  <c r="AP60" i="9"/>
  <c r="G60" i="9"/>
  <c r="H60" i="9" s="1"/>
  <c r="AA60" i="9"/>
  <c r="C60" i="9"/>
  <c r="Z60" i="9"/>
  <c r="B60" i="9"/>
  <c r="P60" i="9"/>
  <c r="T60" i="9" s="1"/>
  <c r="AW60" i="9"/>
  <c r="X60" i="9"/>
  <c r="Q60" i="9"/>
  <c r="U60" i="9"/>
  <c r="AT60" i="9"/>
  <c r="A61" i="9"/>
  <c r="AM61" i="9" l="1"/>
  <c r="AL61" i="9"/>
  <c r="AH61" i="9"/>
  <c r="AE61" i="9"/>
  <c r="AC61" i="9"/>
  <c r="AD61" i="9"/>
  <c r="AJ61" i="9"/>
  <c r="AI61" i="9"/>
  <c r="AG61" i="9"/>
  <c r="AF61" i="9"/>
  <c r="AT61" i="9"/>
  <c r="Z61" i="9"/>
  <c r="P61" i="9"/>
  <c r="T61" i="9" s="1"/>
  <c r="B61" i="9"/>
  <c r="AS61" i="9"/>
  <c r="Y61" i="9"/>
  <c r="M61" i="9"/>
  <c r="N61" i="9" s="1"/>
  <c r="AV61" i="9"/>
  <c r="AR61" i="9"/>
  <c r="X61" i="9"/>
  <c r="K61" i="9"/>
  <c r="L61" i="9" s="1"/>
  <c r="AQ61" i="9"/>
  <c r="V61" i="9"/>
  <c r="I61" i="9"/>
  <c r="J61" i="9" s="1"/>
  <c r="AX61" i="9"/>
  <c r="AK61" i="9"/>
  <c r="R61" i="9"/>
  <c r="D61" i="9"/>
  <c r="U61" i="9"/>
  <c r="S61" i="9"/>
  <c r="AZ61" i="9"/>
  <c r="Q61" i="9"/>
  <c r="AY61" i="9"/>
  <c r="G61" i="9"/>
  <c r="H61" i="9" s="1"/>
  <c r="AA61" i="9"/>
  <c r="AW61" i="9"/>
  <c r="AP61" i="9"/>
  <c r="AN61" i="9"/>
  <c r="E61" i="9"/>
  <c r="C61" i="9"/>
  <c r="A62" i="9"/>
  <c r="AM62" i="9" l="1"/>
  <c r="AL62" i="9"/>
  <c r="AD62" i="9"/>
  <c r="AJ62" i="9"/>
  <c r="AG62" i="9"/>
  <c r="AF62" i="9"/>
  <c r="AI62" i="9"/>
  <c r="AE62" i="9"/>
  <c r="AC62" i="9"/>
  <c r="AH62" i="9"/>
  <c r="AY62" i="9"/>
  <c r="AN62" i="9"/>
  <c r="S62" i="9"/>
  <c r="E62" i="9"/>
  <c r="AV62" i="9"/>
  <c r="AX62" i="9"/>
  <c r="AK62" i="9"/>
  <c r="R62" i="9"/>
  <c r="D62" i="9"/>
  <c r="AW62" i="9"/>
  <c r="AA62" i="9"/>
  <c r="Q62" i="9"/>
  <c r="C62" i="9"/>
  <c r="AT62" i="9"/>
  <c r="Z62" i="9"/>
  <c r="P62" i="9"/>
  <c r="T62" i="9" s="1"/>
  <c r="B62" i="9"/>
  <c r="AS62" i="9"/>
  <c r="AQ62" i="9"/>
  <c r="V62" i="9"/>
  <c r="I62" i="9"/>
  <c r="J62" i="9" s="1"/>
  <c r="K62" i="9"/>
  <c r="L62" i="9" s="1"/>
  <c r="AZ62" i="9"/>
  <c r="G62" i="9"/>
  <c r="H62" i="9" s="1"/>
  <c r="AR62" i="9"/>
  <c r="AP62" i="9"/>
  <c r="U62" i="9"/>
  <c r="X62" i="9"/>
  <c r="Y62" i="9"/>
  <c r="M62" i="9"/>
  <c r="N62" i="9" s="1"/>
  <c r="A63" i="9"/>
  <c r="AM63" i="9" l="1"/>
  <c r="AL63" i="9"/>
  <c r="AD63" i="9"/>
  <c r="AG63" i="9"/>
  <c r="AF63" i="9"/>
  <c r="AJ63" i="9"/>
  <c r="AE63" i="9"/>
  <c r="AI63" i="9"/>
  <c r="AH63" i="9"/>
  <c r="AC63" i="9"/>
  <c r="AV63" i="9"/>
  <c r="AR63" i="9"/>
  <c r="X63" i="9"/>
  <c r="K63" i="9"/>
  <c r="L63" i="9" s="1"/>
  <c r="AQ63" i="9"/>
  <c r="V63" i="9"/>
  <c r="I63" i="9"/>
  <c r="J63" i="9" s="1"/>
  <c r="AZ63" i="9"/>
  <c r="AP63" i="9"/>
  <c r="U63" i="9"/>
  <c r="G63" i="9"/>
  <c r="H63" i="9" s="1"/>
  <c r="AY63" i="9"/>
  <c r="AN63" i="9"/>
  <c r="S63" i="9"/>
  <c r="E63" i="9"/>
  <c r="AX63" i="9"/>
  <c r="AK63" i="9"/>
  <c r="R63" i="9"/>
  <c r="D63" i="9"/>
  <c r="AT63" i="9"/>
  <c r="Z63" i="9"/>
  <c r="P63" i="9"/>
  <c r="T63" i="9" s="1"/>
  <c r="B63" i="9"/>
  <c r="C63" i="9"/>
  <c r="AW63" i="9"/>
  <c r="AS63" i="9"/>
  <c r="M63" i="9"/>
  <c r="N63" i="9" s="1"/>
  <c r="AA63" i="9"/>
  <c r="Y63" i="9"/>
  <c r="Q63" i="9"/>
  <c r="A64" i="9"/>
  <c r="AM64" i="9" l="1"/>
  <c r="AL64" i="9"/>
  <c r="AJ64" i="9"/>
  <c r="AC64" i="9"/>
  <c r="AI64" i="9"/>
  <c r="AH64" i="9"/>
  <c r="AG64" i="9"/>
  <c r="AF64" i="9"/>
  <c r="AD64" i="9"/>
  <c r="AE64" i="9"/>
  <c r="AW64" i="9"/>
  <c r="AA64" i="9"/>
  <c r="Q64" i="9"/>
  <c r="C64" i="9"/>
  <c r="AT64" i="9"/>
  <c r="Z64" i="9"/>
  <c r="P64" i="9"/>
  <c r="T64" i="9" s="1"/>
  <c r="B64" i="9"/>
  <c r="AS64" i="9"/>
  <c r="Y64" i="9"/>
  <c r="M64" i="9"/>
  <c r="N64" i="9" s="1"/>
  <c r="AR64" i="9"/>
  <c r="X64" i="9"/>
  <c r="K64" i="9"/>
  <c r="L64" i="9" s="1"/>
  <c r="AQ64" i="9"/>
  <c r="V64" i="9"/>
  <c r="I64" i="9"/>
  <c r="J64" i="9" s="1"/>
  <c r="AY64" i="9"/>
  <c r="AN64" i="9"/>
  <c r="S64" i="9"/>
  <c r="E64" i="9"/>
  <c r="AV64" i="9"/>
  <c r="G64" i="9"/>
  <c r="H64" i="9" s="1"/>
  <c r="D64" i="9"/>
  <c r="AZ64" i="9"/>
  <c r="AX64" i="9"/>
  <c r="U64" i="9"/>
  <c r="AK64" i="9"/>
  <c r="R64" i="9"/>
  <c r="AP64" i="9"/>
  <c r="A65" i="9"/>
  <c r="AM65" i="9" l="1"/>
  <c r="AL65" i="9"/>
  <c r="AJ65" i="9"/>
  <c r="AI65" i="9"/>
  <c r="AG65" i="9"/>
  <c r="AF65" i="9"/>
  <c r="AH65" i="9"/>
  <c r="AE65" i="9"/>
  <c r="AC65" i="9"/>
  <c r="AD65" i="9"/>
  <c r="AZ65" i="9"/>
  <c r="AP65" i="9"/>
  <c r="U65" i="9"/>
  <c r="G65" i="9"/>
  <c r="H65" i="9" s="1"/>
  <c r="AY65" i="9"/>
  <c r="AN65" i="9"/>
  <c r="S65" i="9"/>
  <c r="E65" i="9"/>
  <c r="AX65" i="9"/>
  <c r="AK65" i="9"/>
  <c r="R65" i="9"/>
  <c r="D65" i="9"/>
  <c r="AW65" i="9"/>
  <c r="AA65" i="9"/>
  <c r="Q65" i="9"/>
  <c r="C65" i="9"/>
  <c r="AT65" i="9"/>
  <c r="Z65" i="9"/>
  <c r="P65" i="9"/>
  <c r="T65" i="9" s="1"/>
  <c r="B65" i="9"/>
  <c r="AV65" i="9"/>
  <c r="AR65" i="9"/>
  <c r="X65" i="9"/>
  <c r="K65" i="9"/>
  <c r="L65" i="9" s="1"/>
  <c r="M65" i="9"/>
  <c r="N65" i="9" s="1"/>
  <c r="I65" i="9"/>
  <c r="J65" i="9" s="1"/>
  <c r="V65" i="9"/>
  <c r="Y65" i="9"/>
  <c r="AS65" i="9"/>
  <c r="AQ65" i="9"/>
  <c r="A66" i="9"/>
  <c r="AM66" i="9" l="1"/>
  <c r="AL66" i="9"/>
  <c r="AF66" i="9"/>
  <c r="AE66" i="9"/>
  <c r="AI66" i="9"/>
  <c r="AC66" i="9"/>
  <c r="AH66" i="9"/>
  <c r="AD66" i="9"/>
  <c r="AJ66" i="9"/>
  <c r="AG66" i="9"/>
  <c r="AS66" i="9"/>
  <c r="Y66" i="9"/>
  <c r="M66" i="9"/>
  <c r="N66" i="9" s="1"/>
  <c r="AR66" i="9"/>
  <c r="X66" i="9"/>
  <c r="K66" i="9"/>
  <c r="L66" i="9" s="1"/>
  <c r="AQ66" i="9"/>
  <c r="V66" i="9"/>
  <c r="I66" i="9"/>
  <c r="J66" i="9" s="1"/>
  <c r="AZ66" i="9"/>
  <c r="AP66" i="9"/>
  <c r="U66" i="9"/>
  <c r="G66" i="9"/>
  <c r="H66" i="9" s="1"/>
  <c r="AY66" i="9"/>
  <c r="AN66" i="9"/>
  <c r="S66" i="9"/>
  <c r="E66" i="9"/>
  <c r="AV66" i="9"/>
  <c r="AX66" i="9"/>
  <c r="AK66" i="9"/>
  <c r="R66" i="9"/>
  <c r="AW66" i="9"/>
  <c r="AA66" i="9"/>
  <c r="Q66" i="9"/>
  <c r="C66" i="9"/>
  <c r="Z66" i="9"/>
  <c r="P66" i="9"/>
  <c r="T66" i="9" s="1"/>
  <c r="D66" i="9"/>
  <c r="B66" i="9"/>
  <c r="AT66" i="9"/>
  <c r="A67" i="9"/>
  <c r="AM67" i="9" l="1"/>
  <c r="AL67" i="9"/>
  <c r="AI67" i="9"/>
  <c r="AH67" i="9"/>
  <c r="AC67" i="9"/>
  <c r="AD67" i="9"/>
  <c r="AG67" i="9"/>
  <c r="AF67" i="9"/>
  <c r="AJ67" i="9"/>
  <c r="AE67" i="9"/>
  <c r="AX67" i="9"/>
  <c r="AK67" i="9"/>
  <c r="R67" i="9"/>
  <c r="D67" i="9"/>
  <c r="AW67" i="9"/>
  <c r="AA67" i="9"/>
  <c r="Q67" i="9"/>
  <c r="C67" i="9"/>
  <c r="AT67" i="9"/>
  <c r="Z67" i="9"/>
  <c r="P67" i="9"/>
  <c r="T67" i="9" s="1"/>
  <c r="B67" i="9"/>
  <c r="AS67" i="9"/>
  <c r="Y67" i="9"/>
  <c r="M67" i="9"/>
  <c r="N67" i="9" s="1"/>
  <c r="AV67" i="9"/>
  <c r="AR67" i="9"/>
  <c r="X67" i="9"/>
  <c r="K67" i="9"/>
  <c r="L67" i="9" s="1"/>
  <c r="AQ67" i="9"/>
  <c r="V67" i="9"/>
  <c r="I67" i="9"/>
  <c r="J67" i="9" s="1"/>
  <c r="AZ67" i="9"/>
  <c r="AP67" i="9"/>
  <c r="U67" i="9"/>
  <c r="G67" i="9"/>
  <c r="H67" i="9" s="1"/>
  <c r="AY67" i="9"/>
  <c r="E67" i="9"/>
  <c r="AN67" i="9"/>
  <c r="S67" i="9"/>
  <c r="AH68" i="9" l="1"/>
  <c r="AG68" i="9"/>
  <c r="AC68" i="9"/>
  <c r="AF68" i="9"/>
  <c r="AD68" i="9"/>
  <c r="AE68" i="9"/>
  <c r="AI68" i="9"/>
  <c r="AJ68" i="9"/>
  <c r="AQ68" i="9"/>
  <c r="V68" i="9"/>
  <c r="I68" i="9"/>
  <c r="AZ68" i="9"/>
  <c r="AP68" i="9"/>
  <c r="U68" i="9"/>
  <c r="G68" i="9"/>
  <c r="AY68" i="9"/>
  <c r="AN68" i="9"/>
  <c r="S68" i="9"/>
  <c r="E68" i="9"/>
  <c r="AV68" i="9"/>
  <c r="AX68" i="9"/>
  <c r="AK68" i="9"/>
  <c r="R68" i="9"/>
  <c r="D68" i="9"/>
  <c r="AW68" i="9"/>
  <c r="AA68" i="9"/>
  <c r="Q68" i="9"/>
  <c r="C68" i="9"/>
  <c r="AT68" i="9"/>
  <c r="Z68" i="9"/>
  <c r="P68" i="9"/>
  <c r="B68" i="9"/>
  <c r="AS68" i="9"/>
  <c r="Y68" i="9"/>
  <c r="M68" i="9"/>
  <c r="AR68" i="9"/>
  <c r="X68" i="9"/>
  <c r="K68" i="9"/>
  <c r="N68" i="9" l="1"/>
  <c r="N69" i="9"/>
  <c r="T68" i="9"/>
  <c r="T69" i="9"/>
  <c r="H68" i="9"/>
  <c r="H69" i="9"/>
  <c r="J68" i="9"/>
  <c r="J69" i="9"/>
  <c r="L68" i="9"/>
  <c r="L69" i="9"/>
</calcChain>
</file>

<file path=xl/sharedStrings.xml><?xml version="1.0" encoding="utf-8"?>
<sst xmlns="http://schemas.openxmlformats.org/spreadsheetml/2006/main" count="397" uniqueCount="298">
  <si>
    <t>Date</t>
  </si>
  <si>
    <t>Cash and Short-Term Investments</t>
  </si>
  <si>
    <t>Operating Receivables Days</t>
  </si>
  <si>
    <t>Inventory (incl. Cap. Int.) Days</t>
  </si>
  <si>
    <t>Operating Payables Days</t>
  </si>
  <si>
    <t>Net Margin</t>
  </si>
  <si>
    <t>Gross Margin (excl. dep. and amort)%</t>
  </si>
  <si>
    <t>SG&amp;A (excl. dep. and amort)%</t>
  </si>
  <si>
    <t>Research and Development%</t>
  </si>
  <si>
    <t>Operating Cushion %</t>
  </si>
  <si>
    <t>Reported Net Margin Cont. Op.</t>
  </si>
  <si>
    <t>Reported Operating Cash Margin</t>
  </si>
  <si>
    <t>Reported Free Cash Mgn.</t>
  </si>
  <si>
    <t>Reported Inc. Taxes Paid to Rev</t>
  </si>
  <si>
    <t>Composite Cash Cycle</t>
  </si>
  <si>
    <t>Name in Report</t>
  </si>
  <si>
    <t>Name in CFA Data</t>
  </si>
  <si>
    <t>Operating Cash Flow</t>
  </si>
  <si>
    <t>Cash and Short Term Investments</t>
  </si>
  <si>
    <t>Operating Cash Margin</t>
  </si>
  <si>
    <t>Free Cash Margin</t>
  </si>
  <si>
    <t>Calculated from Operating Receivables Days + Inventory (incl. Cap. Int.) Days - Operating Payables Days</t>
  </si>
  <si>
    <t>Receivables Days</t>
  </si>
  <si>
    <t>Inventory Days</t>
  </si>
  <si>
    <t>Payables Days</t>
  </si>
  <si>
    <t>Income Taxes Paid to Revenue %</t>
  </si>
  <si>
    <t>Gross Margin (before depr) %</t>
  </si>
  <si>
    <t>SG&amp;A (before depr) %</t>
  </si>
  <si>
    <t>Median Free Cash Flow</t>
  </si>
  <si>
    <t>% Change</t>
  </si>
  <si>
    <t>Table 1: Margins</t>
  </si>
  <si>
    <t>Revenue</t>
  </si>
  <si>
    <t>Table 2: Cash Flow Measures</t>
  </si>
  <si>
    <t>Table 3: Profitability</t>
  </si>
  <si>
    <t>Revenue from Core Operations</t>
  </si>
  <si>
    <t>SG&amp;A (before depr.) %</t>
  </si>
  <si>
    <t>R&amp;D %</t>
  </si>
  <si>
    <t>Table 4: Efficiency</t>
  </si>
  <si>
    <t>Calculated from Revenue from Core Operations * Reported Free Cash Margin</t>
  </si>
  <si>
    <t>Reported Cash Provided by Operating Activities</t>
  </si>
  <si>
    <t>Operating Cash Margin (%)</t>
  </si>
  <si>
    <t>Free Cash Margin (%)</t>
  </si>
  <si>
    <t>Capital Expenditures to Revenue (%)</t>
  </si>
  <si>
    <t>Reported Cap Ex to Rev</t>
  </si>
  <si>
    <t>No. of Firms</t>
  </si>
  <si>
    <t>Cash Cycle (Revenue Days)</t>
  </si>
  <si>
    <t>Receivables (Revenue Days)</t>
  </si>
  <si>
    <t>Inventory (Revenue Days)</t>
  </si>
  <si>
    <t>Payables (Revenue Days)</t>
  </si>
  <si>
    <t>Earnings Quality Indicator</t>
  </si>
  <si>
    <t>Sustainable Net Margin</t>
  </si>
  <si>
    <t>Tables</t>
  </si>
  <si>
    <t>Exhibits</t>
  </si>
  <si>
    <t>Operating Cash Flow ($Millions)</t>
  </si>
  <si>
    <t>Free Cash Flow ($Millions)</t>
  </si>
  <si>
    <t>Cash and Short-Term Investments ($Millions)</t>
  </si>
  <si>
    <t>Revenue ($Millions)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</si>
  <si>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</si>
  <si>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</si>
  <si>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</si>
  <si>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</si>
  <si>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</si>
  <si>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</si>
  <si>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</si>
  <si>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</si>
  <si>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</si>
  <si>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</si>
  <si>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</si>
  <si>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</si>
  <si>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</si>
  <si>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</si>
  <si>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</si>
  <si>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</si>
  <si>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</si>
  <si>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</si>
  <si>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</si>
  <si>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</si>
  <si>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</si>
  <si>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</si>
  <si>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</si>
  <si>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</si>
  <si>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</si>
  <si>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</si>
  <si>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</si>
  <si>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</si>
  <si>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</si>
  <si>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</si>
  <si>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</si>
  <si>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</si>
  <si>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</si>
  <si>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</si>
  <si>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</si>
  <si>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</si>
  <si>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</si>
  <si>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</si>
  <si>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</si>
  <si>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</si>
  <si>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</si>
  <si>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</si>
  <si>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</si>
  <si>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</si>
  <si>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</si>
  <si>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</si>
  <si>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</si>
  <si>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</si>
  <si>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</si>
  <si>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</si>
  <si>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</si>
  <si>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</si>
  <si>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</si>
  <si>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</si>
  <si>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</si>
  <si>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</si>
  <si>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</si>
  <si>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</si>
  <si>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</si>
  <si>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</si>
  <si>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</si>
  <si>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</si>
  <si>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GGROUP</t>
  </si>
  <si>
    <t>PERIOD</t>
  </si>
  <si>
    <t>DATADATE</t>
  </si>
  <si>
    <t>ATQ</t>
  </si>
  <si>
    <t>ACOQ</t>
  </si>
  <si>
    <t>APQ</t>
  </si>
  <si>
    <t>CHEQ</t>
  </si>
  <si>
    <t>COGSQ</t>
  </si>
  <si>
    <t>DPQ</t>
  </si>
  <si>
    <t>DRCQ</t>
  </si>
  <si>
    <t>DRLTQ</t>
  </si>
  <si>
    <t>IBQ</t>
  </si>
  <si>
    <t>INVTQ</t>
  </si>
  <si>
    <t>LCOQ</t>
  </si>
  <si>
    <t>NIQ</t>
  </si>
  <si>
    <t>OIBDPQ</t>
  </si>
  <si>
    <t>PIQ</t>
  </si>
  <si>
    <t>RECTQ</t>
  </si>
  <si>
    <t>REVTQ</t>
  </si>
  <si>
    <t>TEQQ</t>
  </si>
  <si>
    <t>TXTQ</t>
  </si>
  <si>
    <t>XRDQ</t>
  </si>
  <si>
    <t>XSGAQ</t>
  </si>
  <si>
    <t>CAPXQ</t>
  </si>
  <si>
    <t>OANCFQ</t>
  </si>
  <si>
    <t>TXPDQ</t>
  </si>
  <si>
    <t>INTPNQ</t>
  </si>
  <si>
    <t>OCM</t>
  </si>
  <si>
    <t>FCF</t>
  </si>
  <si>
    <t>FCM</t>
  </si>
  <si>
    <t>NM</t>
  </si>
  <si>
    <t>EQI</t>
  </si>
  <si>
    <t>CapEx_Rev</t>
  </si>
  <si>
    <t>CashST_Rev</t>
  </si>
  <si>
    <t>OC</t>
  </si>
  <si>
    <t>GP</t>
  </si>
  <si>
    <t>GM</t>
  </si>
  <si>
    <t>COS_Rev</t>
  </si>
  <si>
    <t>SGA_Rev</t>
  </si>
  <si>
    <t>Lev</t>
  </si>
  <si>
    <t>DefRev</t>
  </si>
  <si>
    <t>DefRev_Rev</t>
  </si>
  <si>
    <t>Accr_Rev</t>
  </si>
  <si>
    <t>CCP</t>
  </si>
  <si>
    <t>Eff_Tax</t>
  </si>
  <si>
    <t>AR_Days</t>
  </si>
  <si>
    <t>Inv_Days</t>
  </si>
  <si>
    <t>AP_Days</t>
  </si>
  <si>
    <t>Cash_Cycle</t>
  </si>
  <si>
    <t>ROE</t>
  </si>
  <si>
    <t>ROA</t>
  </si>
  <si>
    <t>FCP</t>
  </si>
  <si>
    <t>Cash and Short-Term Investments to Revenue %</t>
  </si>
  <si>
    <t>Obs</t>
  </si>
  <si>
    <t>GSECTOR</t>
  </si>
  <si>
    <t>Total Assets</t>
  </si>
  <si>
    <t>Prepaid Expenses</t>
  </si>
  <si>
    <t>Accounts Payable</t>
  </si>
  <si>
    <t>Depreciation/Amortization</t>
  </si>
  <si>
    <t>Deferred Revenue - Current</t>
  </si>
  <si>
    <t>Deferred Revenue - LT</t>
  </si>
  <si>
    <t>Net Income Before Ext. Items</t>
  </si>
  <si>
    <t>Inventory</t>
  </si>
  <si>
    <t>Accrued Expenses Payable</t>
  </si>
  <si>
    <t>Accounts Receivable</t>
  </si>
  <si>
    <t>Stockholders Equity</t>
  </si>
  <si>
    <t>Income Tax Provision</t>
  </si>
  <si>
    <t>R&amp;D</t>
  </si>
  <si>
    <t>CapEx</t>
  </si>
  <si>
    <t>Operating Cash Flow (OCF)</t>
  </si>
  <si>
    <t>Income Taxes Paid</t>
  </si>
  <si>
    <t>Interest Paid</t>
  </si>
  <si>
    <t>Free Cash Flow</t>
  </si>
  <si>
    <t>Operating Cushion</t>
  </si>
  <si>
    <t>Gross Profit (excl. Depr/Amort)</t>
  </si>
  <si>
    <t>Asset Turnover</t>
  </si>
  <si>
    <t>Leverage</t>
  </si>
  <si>
    <t>Deferred Revenue</t>
  </si>
  <si>
    <t>Core Cash Profile</t>
  </si>
  <si>
    <t>Effective Tax Rate</t>
  </si>
  <si>
    <t>Receivables Revenue Days</t>
  </si>
  <si>
    <t>Inventory Revenue Days</t>
  </si>
  <si>
    <t>Payables Revenue Days</t>
  </si>
  <si>
    <t>Return on Equity</t>
  </si>
  <si>
    <t>Return on Assets</t>
  </si>
  <si>
    <t>Free Cash Profile</t>
  </si>
  <si>
    <t>Cash Cycle</t>
  </si>
  <si>
    <t/>
  </si>
  <si>
    <t>Cost of Sales (excl. Depr/Amort)</t>
  </si>
  <si>
    <t>Operating Profit (excl. Depr/Amort)</t>
  </si>
  <si>
    <t>Reported Pretax Income</t>
  </si>
  <si>
    <t>SG&amp;A (includes R&amp;D, excludes Depr/Amort)</t>
  </si>
  <si>
    <t>Reported Net Margin</t>
  </si>
  <si>
    <t>Reported Net Income (excl. noncontrolling interests)</t>
  </si>
  <si>
    <t>Core Cash Profile%</t>
  </si>
  <si>
    <t>Free Cash Profile%</t>
  </si>
  <si>
    <t>Rptd. Net Margin (%)</t>
  </si>
  <si>
    <t>Rptd. Earnings Quality Indicator</t>
  </si>
  <si>
    <t>Rptd. Net Margin</t>
  </si>
  <si>
    <t>SEI</t>
  </si>
  <si>
    <t>Sustainable Earnings Indicator</t>
  </si>
  <si>
    <t>SNM</t>
  </si>
  <si>
    <t>Cash &amp; Short-term Investments</t>
  </si>
  <si>
    <t>ATO</t>
  </si>
  <si>
    <t>Dividends &amp; Stock Repurchases to Revenue%</t>
  </si>
  <si>
    <t>OWC_Rev</t>
  </si>
  <si>
    <t>Capital Expenditures to Revenue</t>
  </si>
  <si>
    <t>Cash and Short-Term Investments to Revenue</t>
  </si>
  <si>
    <t>Gross Margin (excl. Depr/Amort)</t>
  </si>
  <si>
    <t>Cost of Sales to Revenue (excl. Depr/Amort)</t>
  </si>
  <si>
    <t>SG&amp;A to Revenue (excl. Depr/Amort)</t>
  </si>
  <si>
    <t>Taxes Paid to Revenue</t>
  </si>
  <si>
    <t>Accrual to Revenue</t>
  </si>
  <si>
    <t>Prepaid Expenses to Revenue</t>
  </si>
  <si>
    <t>SEN</t>
  </si>
  <si>
    <t>DVINTFQ</t>
  </si>
  <si>
    <t>ESUBQ</t>
  </si>
  <si>
    <t>NIITQ</t>
  </si>
  <si>
    <t>UNIAMIQ</t>
  </si>
  <si>
    <t>XINTQ</t>
  </si>
  <si>
    <t>DVQ</t>
  </si>
  <si>
    <t>PRSTKCQ</t>
  </si>
  <si>
    <t>CHECHQ</t>
  </si>
  <si>
    <t>OWC</t>
  </si>
  <si>
    <t>SEG</t>
  </si>
  <si>
    <t>SETX</t>
  </si>
  <si>
    <t>Net Interest Income</t>
  </si>
  <si>
    <t>Interest Expense</t>
  </si>
  <si>
    <t>Dividends Paid</t>
  </si>
  <si>
    <t>Stock Repurchases</t>
  </si>
  <si>
    <t>Operating Working Capital</t>
  </si>
  <si>
    <t>Sustainable Earnings Tax</t>
  </si>
  <si>
    <t>Table 5: Free Cash Profile</t>
  </si>
  <si>
    <t>Table 6: Earnings Quality</t>
  </si>
  <si>
    <t>Table 7: Return on Equity</t>
  </si>
  <si>
    <t>AR_Rev</t>
  </si>
  <si>
    <t>Inv_Rev</t>
  </si>
  <si>
    <t>AP_Rev</t>
  </si>
  <si>
    <t>Op. Work. Capital to Revenue</t>
  </si>
  <si>
    <t>AR to Revenue</t>
  </si>
  <si>
    <t>Inventory to Revenue</t>
  </si>
  <si>
    <t>AP to Revenue</t>
  </si>
  <si>
    <t>Prepaids to Revenue</t>
  </si>
  <si>
    <t>Accruals to Revenue</t>
  </si>
  <si>
    <t>Deferred Revenue to Revenue</t>
  </si>
  <si>
    <t>CapEx to Revenue</t>
  </si>
  <si>
    <t>Ppd_Rev</t>
  </si>
  <si>
    <t>Tax_Rev</t>
  </si>
  <si>
    <t>Operating Working Capital to Revenue</t>
  </si>
  <si>
    <t>Taxes to Revenue</t>
  </si>
  <si>
    <t>DivStk_Rev</t>
  </si>
  <si>
    <t>DivStk</t>
  </si>
  <si>
    <t>Dividends and Interest Income</t>
  </si>
  <si>
    <t>Equity in Earnings</t>
  </si>
  <si>
    <t>Change in Cash</t>
  </si>
  <si>
    <t>Dividends &amp; Stock Repurchases</t>
  </si>
  <si>
    <t>Sustainable Earnings, Gross</t>
  </si>
  <si>
    <t>Sustainable Earnings, Net</t>
  </si>
  <si>
    <t>Receivables to Revenue</t>
  </si>
  <si>
    <t>Payables to Revenue</t>
  </si>
  <si>
    <t>Income Taxes to Revenue (%)</t>
  </si>
  <si>
    <t>2015Q3</t>
  </si>
  <si>
    <t>GICS Industry Group: 2550-Retailing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</si>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</sst>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;\(&quot;$&quot;#,##0.00\)"/>
    <numFmt numFmtId="167" formatCode="#,##0.00;[Red]\(#,##0.00\);&quot; - 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9"/>
      <name val="Verdana"/>
      <family val="2"/>
    </font>
    <font>
      <b/>
      <sz val="8"/>
      <color indexed="9"/>
      <name val="Verdana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3" fillId="4" borderId="2" xfId="0" applyFont="1" applyFill="1" applyBorder="1"/>
    <xf numFmtId="0" fontId="3" fillId="4" borderId="3" xfId="0" applyFont="1" applyFill="1" applyBorder="1"/>
    <xf numFmtId="10" fontId="0" fillId="0" borderId="0" xfId="0" applyNumberFormat="1"/>
    <xf numFmtId="10" fontId="0" fillId="0" borderId="0" xfId="3" applyNumberFormat="1" applyFont="1"/>
    <xf numFmtId="164" fontId="0" fillId="0" borderId="0" xfId="0" applyNumberFormat="1"/>
    <xf numFmtId="3" fontId="0" fillId="0" borderId="0" xfId="0" applyNumberFormat="1"/>
    <xf numFmtId="43" fontId="0" fillId="0" borderId="0" xfId="1" applyFont="1"/>
    <xf numFmtId="165" fontId="0" fillId="0" borderId="0" xfId="1" applyNumberFormat="1" applyFont="1"/>
    <xf numFmtId="3" fontId="0" fillId="0" borderId="0" xfId="1" applyNumberFormat="1" applyFont="1"/>
    <xf numFmtId="43" fontId="0" fillId="0" borderId="0" xfId="0" applyNumberFormat="1"/>
    <xf numFmtId="1" fontId="0" fillId="0" borderId="0" xfId="0" applyNumberFormat="1" applyAlignment="1">
      <alignment horizontal="center"/>
    </xf>
    <xf numFmtId="0" fontId="2" fillId="4" borderId="3" xfId="0" applyFon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8" fillId="0" borderId="0" xfId="0" applyFont="1"/>
    <xf numFmtId="0" fontId="9" fillId="0" borderId="0" xfId="0" applyFont="1"/>
    <xf numFmtId="164" fontId="11" fillId="5" borderId="19" xfId="0" applyNumberFormat="1" applyFont="1" applyFill="1" applyBorder="1"/>
    <xf numFmtId="10" fontId="12" fillId="0" borderId="0" xfId="3" applyNumberFormat="1" applyFont="1" applyFill="1" applyBorder="1"/>
    <xf numFmtId="164" fontId="11" fillId="7" borderId="19" xfId="0" applyNumberFormat="1" applyFont="1" applyFill="1" applyBorder="1"/>
    <xf numFmtId="164" fontId="12" fillId="0" borderId="2" xfId="3" applyNumberFormat="1" applyFont="1" applyFill="1" applyBorder="1"/>
    <xf numFmtId="164" fontId="12" fillId="3" borderId="3" xfId="3" applyNumberFormat="1" applyFont="1" applyFill="1" applyBorder="1"/>
    <xf numFmtId="164" fontId="12" fillId="0" borderId="3" xfId="3" applyNumberFormat="1" applyFont="1" applyFill="1" applyBorder="1"/>
    <xf numFmtId="164" fontId="12" fillId="6" borderId="3" xfId="3" applyNumberFormat="1" applyFont="1" applyFill="1" applyBorder="1"/>
    <xf numFmtId="3" fontId="12" fillId="6" borderId="3" xfId="3" applyNumberFormat="1" applyFont="1" applyFill="1" applyBorder="1"/>
    <xf numFmtId="10" fontId="12" fillId="6" borderId="3" xfId="3" applyNumberFormat="1" applyFont="1" applyFill="1" applyBorder="1"/>
    <xf numFmtId="3" fontId="12" fillId="6" borderId="1" xfId="3" applyNumberFormat="1" applyFont="1" applyFill="1" applyBorder="1"/>
    <xf numFmtId="3" fontId="12" fillId="6" borderId="17" xfId="3" applyNumberFormat="1" applyFont="1" applyFill="1" applyBorder="1"/>
    <xf numFmtId="2" fontId="12" fillId="6" borderId="3" xfId="3" applyNumberFormat="1" applyFont="1" applyFill="1" applyBorder="1"/>
    <xf numFmtId="10" fontId="12" fillId="6" borderId="17" xfId="3" applyNumberFormat="1" applyFont="1" applyFill="1" applyBorder="1"/>
    <xf numFmtId="14" fontId="7" fillId="0" borderId="0" xfId="0" applyNumberFormat="1" applyFont="1"/>
    <xf numFmtId="0" fontId="5" fillId="0" borderId="0" xfId="0" applyFont="1"/>
    <xf numFmtId="0" fontId="10" fillId="4" borderId="4" xfId="0" applyFont="1" applyFill="1" applyBorder="1" applyAlignment="1">
      <alignment horizontal="center"/>
    </xf>
    <xf numFmtId="10" fontId="10" fillId="4" borderId="4" xfId="0" applyNumberFormat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10" fontId="10" fillId="4" borderId="1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0" borderId="0" xfId="0" applyFont="1" applyAlignment="1"/>
    <xf numFmtId="3" fontId="12" fillId="2" borderId="19" xfId="3" applyNumberFormat="1" applyFont="1" applyFill="1" applyBorder="1" applyAlignment="1">
      <alignment horizontal="center"/>
    </xf>
    <xf numFmtId="10" fontId="12" fillId="2" borderId="19" xfId="3" applyNumberFormat="1" applyFont="1" applyFill="1" applyBorder="1" applyAlignment="1">
      <alignment horizontal="center"/>
    </xf>
    <xf numFmtId="3" fontId="12" fillId="3" borderId="19" xfId="3" applyNumberFormat="1" applyFont="1" applyFill="1" applyBorder="1" applyAlignment="1">
      <alignment horizontal="center"/>
    </xf>
    <xf numFmtId="10" fontId="12" fillId="3" borderId="19" xfId="3" applyNumberFormat="1" applyFont="1" applyFill="1" applyBorder="1" applyAlignment="1">
      <alignment horizontal="center"/>
    </xf>
    <xf numFmtId="3" fontId="12" fillId="2" borderId="23" xfId="3" applyNumberFormat="1" applyFont="1" applyFill="1" applyBorder="1" applyAlignment="1">
      <alignment horizontal="center"/>
    </xf>
    <xf numFmtId="10" fontId="12" fillId="2" borderId="22" xfId="3" applyNumberFormat="1" applyFont="1" applyFill="1" applyBorder="1" applyAlignment="1">
      <alignment horizontal="center"/>
    </xf>
    <xf numFmtId="10" fontId="12" fillId="2" borderId="23" xfId="3" applyNumberFormat="1" applyFont="1" applyFill="1" applyBorder="1" applyAlignment="1">
      <alignment horizontal="center"/>
    </xf>
    <xf numFmtId="3" fontId="12" fillId="3" borderId="1" xfId="3" applyNumberFormat="1" applyFont="1" applyFill="1" applyBorder="1" applyAlignment="1">
      <alignment horizontal="center"/>
    </xf>
    <xf numFmtId="10" fontId="12" fillId="3" borderId="21" xfId="3" applyNumberFormat="1" applyFont="1" applyFill="1" applyBorder="1" applyAlignment="1">
      <alignment horizontal="center"/>
    </xf>
    <xf numFmtId="10" fontId="12" fillId="3" borderId="1" xfId="3" applyNumberFormat="1" applyFont="1" applyFill="1" applyBorder="1" applyAlignment="1">
      <alignment horizontal="center"/>
    </xf>
    <xf numFmtId="3" fontId="12" fillId="2" borderId="1" xfId="3" applyNumberFormat="1" applyFont="1" applyFill="1" applyBorder="1" applyAlignment="1">
      <alignment horizontal="center"/>
    </xf>
    <xf numFmtId="10" fontId="12" fillId="2" borderId="21" xfId="3" applyNumberFormat="1" applyFont="1" applyFill="1" applyBorder="1" applyAlignment="1">
      <alignment horizontal="center"/>
    </xf>
    <xf numFmtId="10" fontId="12" fillId="2" borderId="1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3" borderId="1" xfId="1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23" xfId="1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12" fillId="3" borderId="21" xfId="0" applyNumberFormat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12" fillId="3" borderId="1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" fillId="0" borderId="0" xfId="0" applyFont="1"/>
    <xf numFmtId="0" fontId="10" fillId="4" borderId="4" xfId="0" applyFont="1" applyFill="1" applyBorder="1" applyAlignment="1">
      <alignment horizontal="center" vertical="center" wrapText="1"/>
    </xf>
    <xf numFmtId="10" fontId="10" fillId="4" borderId="4" xfId="0" applyNumberFormat="1" applyFont="1" applyFill="1" applyBorder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0" fontId="15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7" fontId="12" fillId="2" borderId="1" xfId="3" applyNumberFormat="1" applyFont="1" applyFill="1" applyBorder="1" applyAlignment="1">
      <alignment horizontal="center"/>
    </xf>
    <xf numFmtId="167" fontId="12" fillId="3" borderId="1" xfId="3" applyNumberFormat="1" applyFont="1" applyFill="1" applyBorder="1" applyAlignment="1">
      <alignment horizontal="center"/>
    </xf>
    <xf numFmtId="10" fontId="7" fillId="0" borderId="0" xfId="3" applyNumberFormat="1" applyFont="1"/>
    <xf numFmtId="10" fontId="9" fillId="0" borderId="0" xfId="3" applyNumberFormat="1" applyFont="1"/>
    <xf numFmtId="10" fontId="10" fillId="4" borderId="4" xfId="3" applyNumberFormat="1" applyFont="1" applyFill="1" applyBorder="1" applyAlignment="1">
      <alignment horizontal="center" vertical="center" wrapText="1"/>
    </xf>
    <xf numFmtId="10" fontId="10" fillId="4" borderId="4" xfId="3" applyNumberFormat="1" applyFont="1" applyFill="1" applyBorder="1" applyAlignment="1">
      <alignment horizontal="center"/>
    </xf>
    <xf numFmtId="10" fontId="12" fillId="3" borderId="22" xfId="3" applyNumberFormat="1" applyFont="1" applyFill="1" applyBorder="1" applyAlignment="1">
      <alignment horizontal="center"/>
    </xf>
    <xf numFmtId="10" fontId="12" fillId="3" borderId="23" xfId="3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</cellXfs>
  <cellStyles count="6">
    <cellStyle name="Comma" xfId="1" builtinId="3"/>
    <cellStyle name="Comma 2" xfId="5"/>
    <cellStyle name="Currency 2" xfId="4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Tables!$E$6:$E$120</c:f>
              <c:numCache>
                <c:formatCode>0.00%</c:formatCode>
                <c:ptCount val="115"/>
                <c:pt idx="0">
                  <c:v>4.8800344999999998E-3</c:v>
                </c:pt>
                <c:pt idx="1">
                  <c:v>1.6717996000000001E-3</c:v>
                </c:pt>
                <c:pt idx="2">
                  <c:v>-2.6199230000000001E-3</c:v>
                </c:pt>
                <c:pt idx="3">
                  <c:v>1.6225244999999999E-3</c:v>
                </c:pt>
                <c:pt idx="4">
                  <c:v>6.3526028E-3</c:v>
                </c:pt>
                <c:pt idx="5">
                  <c:v>9.3098272000000006E-3</c:v>
                </c:pt>
                <c:pt idx="6">
                  <c:v>1.14482408E-2</c:v>
                </c:pt>
                <c:pt idx="7">
                  <c:v>2.4403069600000001E-2</c:v>
                </c:pt>
                <c:pt idx="8">
                  <c:v>3.1531501199999999E-2</c:v>
                </c:pt>
                <c:pt idx="9">
                  <c:v>2.9308148199999998E-2</c:v>
                </c:pt>
                <c:pt idx="10">
                  <c:v>2.4176284100000001E-2</c:v>
                </c:pt>
                <c:pt idx="11">
                  <c:v>2.26942558E-2</c:v>
                </c:pt>
                <c:pt idx="12">
                  <c:v>1.7499496E-2</c:v>
                </c:pt>
                <c:pt idx="13">
                  <c:v>2.28632252E-2</c:v>
                </c:pt>
                <c:pt idx="14">
                  <c:v>2.86728672E-2</c:v>
                </c:pt>
                <c:pt idx="15">
                  <c:v>3.5586572099999998E-2</c:v>
                </c:pt>
                <c:pt idx="16">
                  <c:v>3.2950827199999998E-2</c:v>
                </c:pt>
                <c:pt idx="17">
                  <c:v>2.8864046800000001E-2</c:v>
                </c:pt>
                <c:pt idx="18">
                  <c:v>2.42060487E-2</c:v>
                </c:pt>
                <c:pt idx="19">
                  <c:v>2.52784715E-2</c:v>
                </c:pt>
                <c:pt idx="20">
                  <c:v>2.1163667000000001E-2</c:v>
                </c:pt>
                <c:pt idx="21">
                  <c:v>1.7705413199999999E-2</c:v>
                </c:pt>
                <c:pt idx="22">
                  <c:v>2.54133925E-2</c:v>
                </c:pt>
                <c:pt idx="23">
                  <c:v>2.7656705300000001E-2</c:v>
                </c:pt>
                <c:pt idx="24">
                  <c:v>2.8021480200000001E-2</c:v>
                </c:pt>
                <c:pt idx="25">
                  <c:v>1.9773921999999999E-2</c:v>
                </c:pt>
                <c:pt idx="26">
                  <c:v>2.3385233500000002E-2</c:v>
                </c:pt>
                <c:pt idx="27">
                  <c:v>1.7512789300000001E-2</c:v>
                </c:pt>
                <c:pt idx="28">
                  <c:v>1.67928912E-2</c:v>
                </c:pt>
                <c:pt idx="29">
                  <c:v>1.6823914499999999E-2</c:v>
                </c:pt>
                <c:pt idx="30">
                  <c:v>1.39525221E-2</c:v>
                </c:pt>
                <c:pt idx="31">
                  <c:v>1.4866339900000001E-2</c:v>
                </c:pt>
                <c:pt idx="32">
                  <c:v>2.0729544499999999E-2</c:v>
                </c:pt>
                <c:pt idx="33">
                  <c:v>2.1840214300000001E-2</c:v>
                </c:pt>
                <c:pt idx="34">
                  <c:v>2.6348467E-2</c:v>
                </c:pt>
                <c:pt idx="35">
                  <c:v>2.3868486899999999E-2</c:v>
                </c:pt>
                <c:pt idx="36">
                  <c:v>3.5014317199999999E-2</c:v>
                </c:pt>
                <c:pt idx="37">
                  <c:v>4.3266828700000003E-2</c:v>
                </c:pt>
                <c:pt idx="38">
                  <c:v>5.5491609599999998E-2</c:v>
                </c:pt>
                <c:pt idx="39">
                  <c:v>5.9501851299999999E-2</c:v>
                </c:pt>
                <c:pt idx="40">
                  <c:v>5.50308293E-2</c:v>
                </c:pt>
                <c:pt idx="41">
                  <c:v>5.0655564100000001E-2</c:v>
                </c:pt>
                <c:pt idx="42">
                  <c:v>4.6810855300000002E-2</c:v>
                </c:pt>
                <c:pt idx="43">
                  <c:v>4.0369719900000003E-2</c:v>
                </c:pt>
                <c:pt idx="44">
                  <c:v>3.52864778E-2</c:v>
                </c:pt>
                <c:pt idx="45">
                  <c:v>3.3050364499999998E-2</c:v>
                </c:pt>
                <c:pt idx="46">
                  <c:v>2.96890226E-2</c:v>
                </c:pt>
                <c:pt idx="47">
                  <c:v>3.6209082500000003E-2</c:v>
                </c:pt>
                <c:pt idx="48">
                  <c:v>3.4158537500000002E-2</c:v>
                </c:pt>
                <c:pt idx="49">
                  <c:v>3.1931276100000003E-2</c:v>
                </c:pt>
                <c:pt idx="50">
                  <c:v>3.2338499700000002E-2</c:v>
                </c:pt>
                <c:pt idx="51">
                  <c:v>2.85318302E-2</c:v>
                </c:pt>
                <c:pt idx="52">
                  <c:v>2.8093846700000001E-2</c:v>
                </c:pt>
                <c:pt idx="53">
                  <c:v>2.6826666700000001E-2</c:v>
                </c:pt>
                <c:pt idx="54">
                  <c:v>2.23894881E-2</c:v>
                </c:pt>
                <c:pt idx="55">
                  <c:v>2.23424451E-2</c:v>
                </c:pt>
                <c:pt idx="56">
                  <c:v>2.2615077599999998E-2</c:v>
                </c:pt>
                <c:pt idx="57">
                  <c:v>2.23519184E-2</c:v>
                </c:pt>
                <c:pt idx="58">
                  <c:v>2.2865663099999999E-2</c:v>
                </c:pt>
                <c:pt idx="59">
                  <c:v>2.7944958400000001E-2</c:v>
                </c:pt>
                <c:pt idx="60">
                  <c:v>2.6765148999999998E-2</c:v>
                </c:pt>
                <c:pt idx="61">
                  <c:v>2.23093387E-2</c:v>
                </c:pt>
                <c:pt idx="62">
                  <c:v>2.2092457699999998E-2</c:v>
                </c:pt>
                <c:pt idx="63">
                  <c:v>2.47268205E-2</c:v>
                </c:pt>
                <c:pt idx="64">
                  <c:v>2.2240906899999999E-2</c:v>
                </c:pt>
                <c:pt idx="65">
                  <c:v>3.18202702E-2</c:v>
                </c:pt>
                <c:pt idx="66">
                  <c:v>3.80106474E-2</c:v>
                </c:pt>
                <c:pt idx="67">
                  <c:v>4.38782224E-2</c:v>
                </c:pt>
                <c:pt idx="68">
                  <c:v>4.1885195E-2</c:v>
                </c:pt>
                <c:pt idx="69">
                  <c:v>3.5749426799999998E-2</c:v>
                </c:pt>
                <c:pt idx="70">
                  <c:v>3.3531272399999999E-2</c:v>
                </c:pt>
                <c:pt idx="71">
                  <c:v>3.3748920699999997E-2</c:v>
                </c:pt>
                <c:pt idx="72">
                  <c:v>2.9179185999999999E-2</c:v>
                </c:pt>
                <c:pt idx="73">
                  <c:v>4.0038860699999998E-2</c:v>
                </c:pt>
                <c:pt idx="74">
                  <c:v>3.8240223400000002E-2</c:v>
                </c:pt>
                <c:pt idx="75">
                  <c:v>3.3706325699999998E-2</c:v>
                </c:pt>
                <c:pt idx="76">
                  <c:v>3.3196365899999997E-2</c:v>
                </c:pt>
                <c:pt idx="77">
                  <c:v>2.99147848E-2</c:v>
                </c:pt>
                <c:pt idx="78">
                  <c:v>2.28780487E-2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3-41C9-AF12-42592B93D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803960"/>
        <c:axId val="445446632"/>
      </c:lineChart>
      <c:dateAx>
        <c:axId val="48080396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6632"/>
        <c:crosses val="autoZero"/>
        <c:auto val="1"/>
        <c:lblOffset val="100"/>
        <c:baseTimeUnit val="months"/>
        <c:majorUnit val="6"/>
        <c:majorTimeUnit val="months"/>
      </c:dateAx>
      <c:valAx>
        <c:axId val="44544663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8039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Receivables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Tables!$Y$4</c:f>
              <c:strCache>
                <c:ptCount val="1"/>
                <c:pt idx="0">
                  <c:v>Receivables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Tables!$Y$6:$Y$120</c:f>
              <c:numCache>
                <c:formatCode>0.00</c:formatCode>
                <c:ptCount val="115"/>
                <c:pt idx="0">
                  <c:v>8.0951579170999999</c:v>
                </c:pt>
                <c:pt idx="1">
                  <c:v>7.6108335358000003</c:v>
                </c:pt>
                <c:pt idx="2">
                  <c:v>8.3054307857000005</c:v>
                </c:pt>
                <c:pt idx="3">
                  <c:v>7.61748811</c:v>
                </c:pt>
                <c:pt idx="4">
                  <c:v>7.4181482053999996</c:v>
                </c:pt>
                <c:pt idx="5">
                  <c:v>7.1626177087</c:v>
                </c:pt>
                <c:pt idx="6">
                  <c:v>6.9829732375000004</c:v>
                </c:pt>
                <c:pt idx="7">
                  <c:v>5.6221204009000001</c:v>
                </c:pt>
                <c:pt idx="8">
                  <c:v>5.9878614112999999</c:v>
                </c:pt>
                <c:pt idx="9">
                  <c:v>5.1575849603000004</c:v>
                </c:pt>
                <c:pt idx="10">
                  <c:v>5.0712717972999997</c:v>
                </c:pt>
                <c:pt idx="11">
                  <c:v>4.9592569194999996</c:v>
                </c:pt>
                <c:pt idx="12">
                  <c:v>5.3403969037000003</c:v>
                </c:pt>
                <c:pt idx="13">
                  <c:v>5.1066466194000002</c:v>
                </c:pt>
                <c:pt idx="14">
                  <c:v>4.9682246360000004</c:v>
                </c:pt>
                <c:pt idx="15">
                  <c:v>5.1169647236999998</c:v>
                </c:pt>
                <c:pt idx="16">
                  <c:v>4.9454719052999998</c:v>
                </c:pt>
                <c:pt idx="17">
                  <c:v>5.4213033954999998</c:v>
                </c:pt>
                <c:pt idx="18">
                  <c:v>5.2760627634999997</c:v>
                </c:pt>
                <c:pt idx="19">
                  <c:v>5.3129457751000002</c:v>
                </c:pt>
                <c:pt idx="20">
                  <c:v>5.3276705753</c:v>
                </c:pt>
                <c:pt idx="21">
                  <c:v>4.9615303274000002</c:v>
                </c:pt>
                <c:pt idx="22">
                  <c:v>6.0221726837</c:v>
                </c:pt>
                <c:pt idx="23">
                  <c:v>5.1462405778999996</c:v>
                </c:pt>
                <c:pt idx="24">
                  <c:v>5.3373985810000004</c:v>
                </c:pt>
                <c:pt idx="25">
                  <c:v>5.2475777641999999</c:v>
                </c:pt>
                <c:pt idx="26">
                  <c:v>6.4062438040999998</c:v>
                </c:pt>
                <c:pt idx="27">
                  <c:v>6.0196549860999999</c:v>
                </c:pt>
                <c:pt idx="28">
                  <c:v>5.7926629546999999</c:v>
                </c:pt>
                <c:pt idx="29">
                  <c:v>6.1600065870999998</c:v>
                </c:pt>
                <c:pt idx="30">
                  <c:v>6.8234914124000001</c:v>
                </c:pt>
                <c:pt idx="31">
                  <c:v>6.4224907839999998</c:v>
                </c:pt>
                <c:pt idx="32">
                  <c:v>6.5408057681000003</c:v>
                </c:pt>
                <c:pt idx="33">
                  <c:v>5.9207779777000002</c:v>
                </c:pt>
                <c:pt idx="34">
                  <c:v>6.5743858323</c:v>
                </c:pt>
                <c:pt idx="35">
                  <c:v>7.2398450250000002</c:v>
                </c:pt>
                <c:pt idx="36">
                  <c:v>6.9953659885999997</c:v>
                </c:pt>
                <c:pt idx="37">
                  <c:v>5.9710230437999998</c:v>
                </c:pt>
                <c:pt idx="38">
                  <c:v>6.7344964131999996</c:v>
                </c:pt>
                <c:pt idx="39">
                  <c:v>6.8445835943000004</c:v>
                </c:pt>
                <c:pt idx="40">
                  <c:v>6.3643124871000003</c:v>
                </c:pt>
                <c:pt idx="41">
                  <c:v>5.1643581033999997</c:v>
                </c:pt>
                <c:pt idx="42">
                  <c:v>5.3631401312999998</c:v>
                </c:pt>
                <c:pt idx="43">
                  <c:v>5.8586774031999997</c:v>
                </c:pt>
                <c:pt idx="44">
                  <c:v>5.5576833255000002</c:v>
                </c:pt>
                <c:pt idx="45">
                  <c:v>5.8477909320999997</c:v>
                </c:pt>
                <c:pt idx="46">
                  <c:v>5.6703057285999998</c:v>
                </c:pt>
                <c:pt idx="47">
                  <c:v>6.6474188125999998</c:v>
                </c:pt>
                <c:pt idx="48">
                  <c:v>6.1708279841999998</c:v>
                </c:pt>
                <c:pt idx="49">
                  <c:v>6.0377588132</c:v>
                </c:pt>
                <c:pt idx="50">
                  <c:v>6.1629828429</c:v>
                </c:pt>
                <c:pt idx="51">
                  <c:v>6.4854413687000001</c:v>
                </c:pt>
                <c:pt idx="52">
                  <c:v>5.6850087099</c:v>
                </c:pt>
                <c:pt idx="53">
                  <c:v>6.1119802610000002</c:v>
                </c:pt>
                <c:pt idx="54">
                  <c:v>6.3990410949000003</c:v>
                </c:pt>
                <c:pt idx="55">
                  <c:v>6.6966956569000002</c:v>
                </c:pt>
                <c:pt idx="56">
                  <c:v>6.0207706759999997</c:v>
                </c:pt>
                <c:pt idx="57">
                  <c:v>6.6449572462999997</c:v>
                </c:pt>
                <c:pt idx="58">
                  <c:v>6.2742319847000001</c:v>
                </c:pt>
                <c:pt idx="59">
                  <c:v>7.2294121060999998</c:v>
                </c:pt>
                <c:pt idx="60">
                  <c:v>5.8692546931000003</c:v>
                </c:pt>
                <c:pt idx="61">
                  <c:v>6.2002132420000002</c:v>
                </c:pt>
                <c:pt idx="62">
                  <c:v>6.4926361886999997</c:v>
                </c:pt>
                <c:pt idx="63">
                  <c:v>7.4761396426999998</c:v>
                </c:pt>
                <c:pt idx="64">
                  <c:v>7.0859333286000004</c:v>
                </c:pt>
                <c:pt idx="65">
                  <c:v>7.0435238279999997</c:v>
                </c:pt>
                <c:pt idx="66">
                  <c:v>6.9042766902999997</c:v>
                </c:pt>
                <c:pt idx="67">
                  <c:v>7.3269978901000004</c:v>
                </c:pt>
                <c:pt idx="68">
                  <c:v>6.5521477931999996</c:v>
                </c:pt>
                <c:pt idx="69">
                  <c:v>6.6972225223999997</c:v>
                </c:pt>
                <c:pt idx="70">
                  <c:v>6.5226102476000003</c:v>
                </c:pt>
                <c:pt idx="71">
                  <c:v>6.8811682134999996</c:v>
                </c:pt>
                <c:pt idx="72">
                  <c:v>6.5009852025999999</c:v>
                </c:pt>
                <c:pt idx="73">
                  <c:v>7.3584701366000003</c:v>
                </c:pt>
                <c:pt idx="74">
                  <c:v>7.5751205533999997</c:v>
                </c:pt>
                <c:pt idx="75">
                  <c:v>11.760893727999999</c:v>
                </c:pt>
                <c:pt idx="76">
                  <c:v>7.0927737394000001</c:v>
                </c:pt>
                <c:pt idx="77">
                  <c:v>7.3297683691</c:v>
                </c:pt>
                <c:pt idx="78">
                  <c:v>7.5091288080999998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23-4541-B5C5-DED1917B9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052616"/>
        <c:axId val="442053008"/>
      </c:lineChart>
      <c:dateAx>
        <c:axId val="44205261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2053008"/>
        <c:crosses val="autoZero"/>
        <c:auto val="1"/>
        <c:lblOffset val="100"/>
        <c:baseTimeUnit val="months"/>
        <c:majorUnit val="6"/>
        <c:majorTimeUnit val="months"/>
      </c:dateAx>
      <c:valAx>
        <c:axId val="442053008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20526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Inventory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Tables!$Z$4</c:f>
              <c:strCache>
                <c:ptCount val="1"/>
                <c:pt idx="0">
                  <c:v>Inventory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Tables!$Z$6:$Z$120</c:f>
              <c:numCache>
                <c:formatCode>0.00</c:formatCode>
                <c:ptCount val="115"/>
                <c:pt idx="0">
                  <c:v>64.739674628000003</c:v>
                </c:pt>
                <c:pt idx="1">
                  <c:v>66.552487697000004</c:v>
                </c:pt>
                <c:pt idx="2">
                  <c:v>70.547213964999997</c:v>
                </c:pt>
                <c:pt idx="3">
                  <c:v>59.752060078</c:v>
                </c:pt>
                <c:pt idx="4">
                  <c:v>63.363353021000002</c:v>
                </c:pt>
                <c:pt idx="5">
                  <c:v>63.877337304999998</c:v>
                </c:pt>
                <c:pt idx="6">
                  <c:v>68.407121943999996</c:v>
                </c:pt>
                <c:pt idx="7">
                  <c:v>54.901099571000003</c:v>
                </c:pt>
                <c:pt idx="8">
                  <c:v>58.277618674999999</c:v>
                </c:pt>
                <c:pt idx="9">
                  <c:v>57.843977227000003</c:v>
                </c:pt>
                <c:pt idx="10">
                  <c:v>69.273318613000001</c:v>
                </c:pt>
                <c:pt idx="11">
                  <c:v>57.884030666999998</c:v>
                </c:pt>
                <c:pt idx="12">
                  <c:v>61.547805744000001</c:v>
                </c:pt>
                <c:pt idx="13">
                  <c:v>61.241779020999999</c:v>
                </c:pt>
                <c:pt idx="14">
                  <c:v>65.649226102</c:v>
                </c:pt>
                <c:pt idx="15">
                  <c:v>57.782933497000002</c:v>
                </c:pt>
                <c:pt idx="16">
                  <c:v>60.384884278999998</c:v>
                </c:pt>
                <c:pt idx="17">
                  <c:v>62.417670270000002</c:v>
                </c:pt>
                <c:pt idx="18">
                  <c:v>62.342187326999998</c:v>
                </c:pt>
                <c:pt idx="19">
                  <c:v>58.935221736000003</c:v>
                </c:pt>
                <c:pt idx="20">
                  <c:v>58.942994976999998</c:v>
                </c:pt>
                <c:pt idx="21">
                  <c:v>60.714185055999998</c:v>
                </c:pt>
                <c:pt idx="22">
                  <c:v>62.586477508999998</c:v>
                </c:pt>
                <c:pt idx="23">
                  <c:v>55.089948634000002</c:v>
                </c:pt>
                <c:pt idx="24">
                  <c:v>55.327753702999999</c:v>
                </c:pt>
                <c:pt idx="25">
                  <c:v>56.907517061999997</c:v>
                </c:pt>
                <c:pt idx="26">
                  <c:v>62.620172664000002</c:v>
                </c:pt>
                <c:pt idx="27">
                  <c:v>55.750855547</c:v>
                </c:pt>
                <c:pt idx="28">
                  <c:v>55.231757966000004</c:v>
                </c:pt>
                <c:pt idx="29">
                  <c:v>58.513216401000001</c:v>
                </c:pt>
                <c:pt idx="30">
                  <c:v>61.987900232000001</c:v>
                </c:pt>
                <c:pt idx="31">
                  <c:v>55.755752627</c:v>
                </c:pt>
                <c:pt idx="32">
                  <c:v>55.365253002999999</c:v>
                </c:pt>
                <c:pt idx="33">
                  <c:v>55.970283277999997</c:v>
                </c:pt>
                <c:pt idx="34">
                  <c:v>58.203060227999998</c:v>
                </c:pt>
                <c:pt idx="35">
                  <c:v>51.190155797000003</c:v>
                </c:pt>
                <c:pt idx="36">
                  <c:v>50.212636064000002</c:v>
                </c:pt>
                <c:pt idx="37">
                  <c:v>51.269977789000002</c:v>
                </c:pt>
                <c:pt idx="38">
                  <c:v>56.385165061999999</c:v>
                </c:pt>
                <c:pt idx="39">
                  <c:v>50.176383889</c:v>
                </c:pt>
                <c:pt idx="40">
                  <c:v>50.872623478000001</c:v>
                </c:pt>
                <c:pt idx="41">
                  <c:v>53.320208094000002</c:v>
                </c:pt>
                <c:pt idx="42">
                  <c:v>55.744721921</c:v>
                </c:pt>
                <c:pt idx="43">
                  <c:v>52.112124669000004</c:v>
                </c:pt>
                <c:pt idx="44">
                  <c:v>51.148566764999998</c:v>
                </c:pt>
                <c:pt idx="45">
                  <c:v>52.997428726000003</c:v>
                </c:pt>
                <c:pt idx="46">
                  <c:v>59.293952949999998</c:v>
                </c:pt>
                <c:pt idx="47">
                  <c:v>52.531912153999997</c:v>
                </c:pt>
                <c:pt idx="48">
                  <c:v>51.237495369000001</c:v>
                </c:pt>
                <c:pt idx="49">
                  <c:v>53.400678333999998</c:v>
                </c:pt>
                <c:pt idx="50">
                  <c:v>58.302862861999998</c:v>
                </c:pt>
                <c:pt idx="51">
                  <c:v>53.852994717999998</c:v>
                </c:pt>
                <c:pt idx="52">
                  <c:v>54.397693683</c:v>
                </c:pt>
                <c:pt idx="53">
                  <c:v>56.116845617999999</c:v>
                </c:pt>
                <c:pt idx="54">
                  <c:v>59.785547977</c:v>
                </c:pt>
                <c:pt idx="55">
                  <c:v>55.059757329</c:v>
                </c:pt>
                <c:pt idx="56">
                  <c:v>52.776080856</c:v>
                </c:pt>
                <c:pt idx="57">
                  <c:v>53.630489316000002</c:v>
                </c:pt>
                <c:pt idx="58">
                  <c:v>57.689009577999997</c:v>
                </c:pt>
                <c:pt idx="59">
                  <c:v>52.831903652000001</c:v>
                </c:pt>
                <c:pt idx="60">
                  <c:v>52.768369086</c:v>
                </c:pt>
                <c:pt idx="61">
                  <c:v>55.921489383999997</c:v>
                </c:pt>
                <c:pt idx="62">
                  <c:v>61.699599075000002</c:v>
                </c:pt>
                <c:pt idx="63">
                  <c:v>54.626768288000001</c:v>
                </c:pt>
                <c:pt idx="64">
                  <c:v>56.182880089999998</c:v>
                </c:pt>
                <c:pt idx="65">
                  <c:v>56.5837115</c:v>
                </c:pt>
                <c:pt idx="66">
                  <c:v>60.005233582999999</c:v>
                </c:pt>
                <c:pt idx="67">
                  <c:v>55.482093476000003</c:v>
                </c:pt>
                <c:pt idx="68">
                  <c:v>56.320684606999997</c:v>
                </c:pt>
                <c:pt idx="69">
                  <c:v>60.694605654</c:v>
                </c:pt>
                <c:pt idx="70">
                  <c:v>63.320685978</c:v>
                </c:pt>
                <c:pt idx="71">
                  <c:v>56.041340738000002</c:v>
                </c:pt>
                <c:pt idx="72">
                  <c:v>57.43819886</c:v>
                </c:pt>
                <c:pt idx="73">
                  <c:v>53.453177511</c:v>
                </c:pt>
                <c:pt idx="74">
                  <c:v>58.934740075999997</c:v>
                </c:pt>
                <c:pt idx="75">
                  <c:v>36.173734539000002</c:v>
                </c:pt>
                <c:pt idx="76">
                  <c:v>52.019980715999999</c:v>
                </c:pt>
                <c:pt idx="77">
                  <c:v>52.777226650999999</c:v>
                </c:pt>
                <c:pt idx="78">
                  <c:v>56.487746774999998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AD-4335-82C3-932F6A1DA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053792"/>
        <c:axId val="442054184"/>
      </c:lineChart>
      <c:dateAx>
        <c:axId val="44205379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2054184"/>
        <c:crosses val="autoZero"/>
        <c:auto val="1"/>
        <c:lblOffset val="100"/>
        <c:baseTimeUnit val="months"/>
        <c:majorUnit val="6"/>
        <c:majorTimeUnit val="months"/>
      </c:dateAx>
      <c:valAx>
        <c:axId val="442054184"/>
        <c:scaling>
          <c:orientation val="minMax"/>
          <c:min val="1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20537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Payables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Tables!$AA$4</c:f>
              <c:strCache>
                <c:ptCount val="1"/>
                <c:pt idx="0">
                  <c:v>Payables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Tables!$AA$6:$AA$120</c:f>
              <c:numCache>
                <c:formatCode>0.00</c:formatCode>
                <c:ptCount val="115"/>
                <c:pt idx="0">
                  <c:v>29.222472582999998</c:v>
                </c:pt>
                <c:pt idx="1">
                  <c:v>28.815011601999998</c:v>
                </c:pt>
                <c:pt idx="2">
                  <c:v>30.866423299000001</c:v>
                </c:pt>
                <c:pt idx="3">
                  <c:v>25.291683282000001</c:v>
                </c:pt>
                <c:pt idx="4">
                  <c:v>27.058373327000002</c:v>
                </c:pt>
                <c:pt idx="5">
                  <c:v>27.244130927</c:v>
                </c:pt>
                <c:pt idx="6">
                  <c:v>29.302985388</c:v>
                </c:pt>
                <c:pt idx="7">
                  <c:v>24.755779808</c:v>
                </c:pt>
                <c:pt idx="8">
                  <c:v>26.812914384999999</c:v>
                </c:pt>
                <c:pt idx="9">
                  <c:v>27.849563418999999</c:v>
                </c:pt>
                <c:pt idx="10">
                  <c:v>30.596705591999999</c:v>
                </c:pt>
                <c:pt idx="11">
                  <c:v>24.752108917000001</c:v>
                </c:pt>
                <c:pt idx="12">
                  <c:v>26.174055085999999</c:v>
                </c:pt>
                <c:pt idx="13">
                  <c:v>27.133378184000001</c:v>
                </c:pt>
                <c:pt idx="14">
                  <c:v>30.227978636</c:v>
                </c:pt>
                <c:pt idx="15">
                  <c:v>25.679026583999999</c:v>
                </c:pt>
                <c:pt idx="16">
                  <c:v>26.994777871</c:v>
                </c:pt>
                <c:pt idx="17">
                  <c:v>27.556689974000001</c:v>
                </c:pt>
                <c:pt idx="18">
                  <c:v>28.746117004999999</c:v>
                </c:pt>
                <c:pt idx="19">
                  <c:v>26.896528082</c:v>
                </c:pt>
                <c:pt idx="20">
                  <c:v>27.160142796999999</c:v>
                </c:pt>
                <c:pt idx="21">
                  <c:v>27.562877574000002</c:v>
                </c:pt>
                <c:pt idx="22">
                  <c:v>29.523801883000001</c:v>
                </c:pt>
                <c:pt idx="23">
                  <c:v>24.39809331</c:v>
                </c:pt>
                <c:pt idx="24">
                  <c:v>26.441351689000001</c:v>
                </c:pt>
                <c:pt idx="25">
                  <c:v>27.032122434000001</c:v>
                </c:pt>
                <c:pt idx="26">
                  <c:v>28.265883015</c:v>
                </c:pt>
                <c:pt idx="27">
                  <c:v>26.106995870999999</c:v>
                </c:pt>
                <c:pt idx="28">
                  <c:v>23.821572456999998</c:v>
                </c:pt>
                <c:pt idx="29">
                  <c:v>25.714015668999998</c:v>
                </c:pt>
                <c:pt idx="30">
                  <c:v>29.446533550000002</c:v>
                </c:pt>
                <c:pt idx="31">
                  <c:v>26.713022301999999</c:v>
                </c:pt>
                <c:pt idx="32">
                  <c:v>24.428891169</c:v>
                </c:pt>
                <c:pt idx="33">
                  <c:v>24.987084551999999</c:v>
                </c:pt>
                <c:pt idx="34">
                  <c:v>28.290480091999999</c:v>
                </c:pt>
                <c:pt idx="35">
                  <c:v>23.745831875</c:v>
                </c:pt>
                <c:pt idx="36">
                  <c:v>23.167250889000002</c:v>
                </c:pt>
                <c:pt idx="37">
                  <c:v>24.061533074</c:v>
                </c:pt>
                <c:pt idx="38">
                  <c:v>27.397753065</c:v>
                </c:pt>
                <c:pt idx="39">
                  <c:v>25.711094844000002</c:v>
                </c:pt>
                <c:pt idx="40">
                  <c:v>26.638544419999999</c:v>
                </c:pt>
                <c:pt idx="41">
                  <c:v>27.351767972000001</c:v>
                </c:pt>
                <c:pt idx="42">
                  <c:v>29.643611109999998</c:v>
                </c:pt>
                <c:pt idx="43">
                  <c:v>26.085724152000001</c:v>
                </c:pt>
                <c:pt idx="44">
                  <c:v>25.297798406999998</c:v>
                </c:pt>
                <c:pt idx="45">
                  <c:v>27.710197674</c:v>
                </c:pt>
                <c:pt idx="46">
                  <c:v>29.758496132000001</c:v>
                </c:pt>
                <c:pt idx="47">
                  <c:v>26.010570913999999</c:v>
                </c:pt>
                <c:pt idx="48">
                  <c:v>25.915191026999999</c:v>
                </c:pt>
                <c:pt idx="49">
                  <c:v>27.10618916</c:v>
                </c:pt>
                <c:pt idx="50">
                  <c:v>28.665917234999998</c:v>
                </c:pt>
                <c:pt idx="51">
                  <c:v>24.744800041000001</c:v>
                </c:pt>
                <c:pt idx="52">
                  <c:v>23.524856412999998</c:v>
                </c:pt>
                <c:pt idx="53">
                  <c:v>27.528659864000002</c:v>
                </c:pt>
                <c:pt idx="54">
                  <c:v>28.713115754</c:v>
                </c:pt>
                <c:pt idx="55">
                  <c:v>26.115501521999999</c:v>
                </c:pt>
                <c:pt idx="56">
                  <c:v>24.796470064000001</c:v>
                </c:pt>
                <c:pt idx="57">
                  <c:v>26.810105645</c:v>
                </c:pt>
                <c:pt idx="58">
                  <c:v>28.865108947</c:v>
                </c:pt>
                <c:pt idx="59">
                  <c:v>26.414400716999999</c:v>
                </c:pt>
                <c:pt idx="60">
                  <c:v>25.879604008000001</c:v>
                </c:pt>
                <c:pt idx="61">
                  <c:v>28.280390101999998</c:v>
                </c:pt>
                <c:pt idx="62">
                  <c:v>31.338042538</c:v>
                </c:pt>
                <c:pt idx="63">
                  <c:v>26.587928560000002</c:v>
                </c:pt>
                <c:pt idx="64">
                  <c:v>25.310385024999999</c:v>
                </c:pt>
                <c:pt idx="65">
                  <c:v>26.218410318</c:v>
                </c:pt>
                <c:pt idx="66">
                  <c:v>29.796374246999999</c:v>
                </c:pt>
                <c:pt idx="67">
                  <c:v>25.834313743999999</c:v>
                </c:pt>
                <c:pt idx="68">
                  <c:v>25.763397551000001</c:v>
                </c:pt>
                <c:pt idx="69">
                  <c:v>25.799867026000001</c:v>
                </c:pt>
                <c:pt idx="70">
                  <c:v>29.953360995000001</c:v>
                </c:pt>
                <c:pt idx="71">
                  <c:v>26.226195869000001</c:v>
                </c:pt>
                <c:pt idx="72">
                  <c:v>24.884442620000002</c:v>
                </c:pt>
                <c:pt idx="73">
                  <c:v>25.769888364</c:v>
                </c:pt>
                <c:pt idx="74">
                  <c:v>30.458479487999998</c:v>
                </c:pt>
                <c:pt idx="75">
                  <c:v>24.704490722999999</c:v>
                </c:pt>
                <c:pt idx="76">
                  <c:v>24.560219882999998</c:v>
                </c:pt>
                <c:pt idx="77">
                  <c:v>26.002895705</c:v>
                </c:pt>
                <c:pt idx="78">
                  <c:v>29.140182077999999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BD-4183-AC7E-E6DE71765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054968"/>
        <c:axId val="442055360"/>
      </c:lineChart>
      <c:dateAx>
        <c:axId val="44205496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2055360"/>
        <c:crosses val="autoZero"/>
        <c:auto val="1"/>
        <c:lblOffset val="100"/>
        <c:baseTimeUnit val="months"/>
        <c:majorUnit val="6"/>
        <c:majorTimeUnit val="months"/>
      </c:dateAx>
      <c:valAx>
        <c:axId val="442055360"/>
        <c:scaling>
          <c:orientation val="minMax"/>
          <c:min val="1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20549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Flow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Tables!$I$6:$I$120</c:f>
              <c:numCache>
                <c:formatCode>"$"#,##0.00;\("$"#,##0.00\)</c:formatCode>
                <c:ptCount val="115"/>
                <c:pt idx="0">
                  <c:v>4.7225000000000001</c:v>
                </c:pt>
                <c:pt idx="1">
                  <c:v>2.4660000000000002</c:v>
                </c:pt>
                <c:pt idx="2">
                  <c:v>-3.3975</c:v>
                </c:pt>
                <c:pt idx="3">
                  <c:v>1.2210000000000001</c:v>
                </c:pt>
                <c:pt idx="4">
                  <c:v>4.7949999999999999</c:v>
                </c:pt>
                <c:pt idx="5">
                  <c:v>8.8719999999999999</c:v>
                </c:pt>
                <c:pt idx="6">
                  <c:v>10.112500000000001</c:v>
                </c:pt>
                <c:pt idx="7">
                  <c:v>21.494</c:v>
                </c:pt>
                <c:pt idx="8">
                  <c:v>29.228000000000002</c:v>
                </c:pt>
                <c:pt idx="9">
                  <c:v>27.419</c:v>
                </c:pt>
                <c:pt idx="10">
                  <c:v>25.443999999999999</c:v>
                </c:pt>
                <c:pt idx="11">
                  <c:v>21.908000000000001</c:v>
                </c:pt>
                <c:pt idx="12">
                  <c:v>16.828499999999998</c:v>
                </c:pt>
                <c:pt idx="13">
                  <c:v>26.699000000000002</c:v>
                </c:pt>
                <c:pt idx="14">
                  <c:v>29.271000000000001</c:v>
                </c:pt>
                <c:pt idx="15">
                  <c:v>34.314</c:v>
                </c:pt>
                <c:pt idx="16">
                  <c:v>32.792999999999999</c:v>
                </c:pt>
                <c:pt idx="17">
                  <c:v>31.359500000000001</c:v>
                </c:pt>
                <c:pt idx="18">
                  <c:v>23.856000000000002</c:v>
                </c:pt>
                <c:pt idx="19">
                  <c:v>29.638000000000002</c:v>
                </c:pt>
                <c:pt idx="20">
                  <c:v>22.506</c:v>
                </c:pt>
                <c:pt idx="21">
                  <c:v>22.844999999999999</c:v>
                </c:pt>
                <c:pt idx="22">
                  <c:v>30.257000000000001</c:v>
                </c:pt>
                <c:pt idx="23">
                  <c:v>29.403500000000001</c:v>
                </c:pt>
                <c:pt idx="24">
                  <c:v>29.625</c:v>
                </c:pt>
                <c:pt idx="25">
                  <c:v>22.001999999999999</c:v>
                </c:pt>
                <c:pt idx="26">
                  <c:v>31.814</c:v>
                </c:pt>
                <c:pt idx="27">
                  <c:v>23.741499999999998</c:v>
                </c:pt>
                <c:pt idx="28">
                  <c:v>19.622</c:v>
                </c:pt>
                <c:pt idx="29">
                  <c:v>21.062000000000001</c:v>
                </c:pt>
                <c:pt idx="30">
                  <c:v>17.555</c:v>
                </c:pt>
                <c:pt idx="31">
                  <c:v>18.335000000000001</c:v>
                </c:pt>
                <c:pt idx="32">
                  <c:v>25.795999999999999</c:v>
                </c:pt>
                <c:pt idx="33">
                  <c:v>32.805</c:v>
                </c:pt>
                <c:pt idx="34">
                  <c:v>32.045499999999997</c:v>
                </c:pt>
                <c:pt idx="35">
                  <c:v>28.184000000000001</c:v>
                </c:pt>
                <c:pt idx="36">
                  <c:v>47.5</c:v>
                </c:pt>
                <c:pt idx="37">
                  <c:v>56.802500000000002</c:v>
                </c:pt>
                <c:pt idx="38">
                  <c:v>91.325999999999993</c:v>
                </c:pt>
                <c:pt idx="39">
                  <c:v>104.72199999999999</c:v>
                </c:pt>
                <c:pt idx="40">
                  <c:v>87.661000000000001</c:v>
                </c:pt>
                <c:pt idx="41">
                  <c:v>78.043999999999997</c:v>
                </c:pt>
                <c:pt idx="42">
                  <c:v>60.908999999999999</c:v>
                </c:pt>
                <c:pt idx="43">
                  <c:v>61</c:v>
                </c:pt>
                <c:pt idx="44">
                  <c:v>64.828000000000003</c:v>
                </c:pt>
                <c:pt idx="45">
                  <c:v>59.2</c:v>
                </c:pt>
                <c:pt idx="46">
                  <c:v>53.975000000000001</c:v>
                </c:pt>
                <c:pt idx="47">
                  <c:v>52.924999999999997</c:v>
                </c:pt>
                <c:pt idx="48">
                  <c:v>47.718499999999999</c:v>
                </c:pt>
                <c:pt idx="49">
                  <c:v>44.622</c:v>
                </c:pt>
                <c:pt idx="50">
                  <c:v>44.116</c:v>
                </c:pt>
                <c:pt idx="51">
                  <c:v>45.09</c:v>
                </c:pt>
                <c:pt idx="52">
                  <c:v>37.293999999999997</c:v>
                </c:pt>
                <c:pt idx="53">
                  <c:v>40.363999999999997</c:v>
                </c:pt>
                <c:pt idx="54">
                  <c:v>31.433</c:v>
                </c:pt>
                <c:pt idx="55">
                  <c:v>35.576000000000001</c:v>
                </c:pt>
                <c:pt idx="56">
                  <c:v>32.631999999999998</c:v>
                </c:pt>
                <c:pt idx="57">
                  <c:v>36.274500000000003</c:v>
                </c:pt>
                <c:pt idx="58">
                  <c:v>31.686499999999999</c:v>
                </c:pt>
                <c:pt idx="59">
                  <c:v>40.938499999999998</c:v>
                </c:pt>
                <c:pt idx="60">
                  <c:v>41.99</c:v>
                </c:pt>
                <c:pt idx="61">
                  <c:v>51.723500000000001</c:v>
                </c:pt>
                <c:pt idx="62">
                  <c:v>36.337499999999999</c:v>
                </c:pt>
                <c:pt idx="63">
                  <c:v>42.868000000000002</c:v>
                </c:pt>
                <c:pt idx="64">
                  <c:v>42.98</c:v>
                </c:pt>
                <c:pt idx="65">
                  <c:v>51.076000000000001</c:v>
                </c:pt>
                <c:pt idx="66">
                  <c:v>56.662999999999997</c:v>
                </c:pt>
                <c:pt idx="67">
                  <c:v>64.877499999999998</c:v>
                </c:pt>
                <c:pt idx="68">
                  <c:v>92.525000000000006</c:v>
                </c:pt>
                <c:pt idx="69">
                  <c:v>87.474999999999994</c:v>
                </c:pt>
                <c:pt idx="70">
                  <c:v>66.911000000000001</c:v>
                </c:pt>
                <c:pt idx="71">
                  <c:v>82.748000000000005</c:v>
                </c:pt>
                <c:pt idx="72">
                  <c:v>50.063000000000002</c:v>
                </c:pt>
                <c:pt idx="73">
                  <c:v>71.403999999999996</c:v>
                </c:pt>
                <c:pt idx="74">
                  <c:v>62.615000000000002</c:v>
                </c:pt>
                <c:pt idx="75">
                  <c:v>48.918999999999997</c:v>
                </c:pt>
                <c:pt idx="76">
                  <c:v>56.6325</c:v>
                </c:pt>
                <c:pt idx="77">
                  <c:v>57.203000000000003</c:v>
                </c:pt>
                <c:pt idx="78">
                  <c:v>46.92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D-4326-9F76-55FF6385E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056144"/>
        <c:axId val="442056536"/>
      </c:lineChart>
      <c:dateAx>
        <c:axId val="44205614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2056536"/>
        <c:crosses val="autoZero"/>
        <c:auto val="1"/>
        <c:lblOffset val="100"/>
        <c:baseTimeUnit val="months"/>
        <c:majorUnit val="6"/>
        <c:majorTimeUnit val="months"/>
      </c:dateAx>
      <c:valAx>
        <c:axId val="44205653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20561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Earnings Quality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Tables!$AP$4</c:f>
              <c:strCache>
                <c:ptCount val="1"/>
                <c:pt idx="0">
                  <c:v>Rptd. Earnings Quality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Tables!$AP$6:$AP$120</c:f>
              <c:numCache>
                <c:formatCode>0.00%</c:formatCode>
                <c:ptCount val="115"/>
                <c:pt idx="0">
                  <c:v>1.2798966700000001E-2</c:v>
                </c:pt>
                <c:pt idx="1">
                  <c:v>1.1779555800000001E-2</c:v>
                </c:pt>
                <c:pt idx="2">
                  <c:v>1.2042553100000001E-2</c:v>
                </c:pt>
                <c:pt idx="3">
                  <c:v>2.30904943E-2</c:v>
                </c:pt>
                <c:pt idx="4">
                  <c:v>2.8913793100000001E-2</c:v>
                </c:pt>
                <c:pt idx="5">
                  <c:v>2.7079980999999999E-2</c:v>
                </c:pt>
                <c:pt idx="6">
                  <c:v>3.0575423300000001E-2</c:v>
                </c:pt>
                <c:pt idx="7">
                  <c:v>4.01712641E-2</c:v>
                </c:pt>
                <c:pt idx="8">
                  <c:v>4.5342574300000001E-2</c:v>
                </c:pt>
                <c:pt idx="9">
                  <c:v>4.4984943999999999E-2</c:v>
                </c:pt>
                <c:pt idx="10">
                  <c:v>3.5949302299999999E-2</c:v>
                </c:pt>
                <c:pt idx="11">
                  <c:v>3.0130407000000001E-2</c:v>
                </c:pt>
                <c:pt idx="12">
                  <c:v>2.3308922900000001E-2</c:v>
                </c:pt>
                <c:pt idx="13">
                  <c:v>2.6271095800000002E-2</c:v>
                </c:pt>
                <c:pt idx="14">
                  <c:v>3.4101683799999997E-2</c:v>
                </c:pt>
                <c:pt idx="15">
                  <c:v>3.6121563500000002E-2</c:v>
                </c:pt>
                <c:pt idx="16">
                  <c:v>3.4648743400000001E-2</c:v>
                </c:pt>
                <c:pt idx="17">
                  <c:v>2.8477456200000001E-2</c:v>
                </c:pt>
                <c:pt idx="18">
                  <c:v>2.34703094E-2</c:v>
                </c:pt>
                <c:pt idx="19">
                  <c:v>2.8131809300000001E-2</c:v>
                </c:pt>
                <c:pt idx="20">
                  <c:v>2.4370471099999999E-2</c:v>
                </c:pt>
                <c:pt idx="21">
                  <c:v>2.6397049499999999E-2</c:v>
                </c:pt>
                <c:pt idx="22">
                  <c:v>2.56143164E-2</c:v>
                </c:pt>
                <c:pt idx="23">
                  <c:v>2.8756035900000001E-2</c:v>
                </c:pt>
                <c:pt idx="24">
                  <c:v>2.6625044899999999E-2</c:v>
                </c:pt>
                <c:pt idx="25">
                  <c:v>2.60260517E-2</c:v>
                </c:pt>
                <c:pt idx="26">
                  <c:v>2.2264975900000001E-2</c:v>
                </c:pt>
                <c:pt idx="27">
                  <c:v>2.3965919499999998E-2</c:v>
                </c:pt>
                <c:pt idx="28">
                  <c:v>1.9835559499999999E-2</c:v>
                </c:pt>
                <c:pt idx="29">
                  <c:v>2.12083554E-2</c:v>
                </c:pt>
                <c:pt idx="30">
                  <c:v>2.0208645099999999E-2</c:v>
                </c:pt>
                <c:pt idx="31">
                  <c:v>2.6352000399999999E-2</c:v>
                </c:pt>
                <c:pt idx="32">
                  <c:v>3.3217693499999999E-2</c:v>
                </c:pt>
                <c:pt idx="33">
                  <c:v>4.1053687200000001E-2</c:v>
                </c:pt>
                <c:pt idx="34">
                  <c:v>4.3002724700000002E-2</c:v>
                </c:pt>
                <c:pt idx="35">
                  <c:v>4.6662258400000003E-2</c:v>
                </c:pt>
                <c:pt idx="36">
                  <c:v>5.9221196400000002E-2</c:v>
                </c:pt>
                <c:pt idx="37">
                  <c:v>6.0626207799999998E-2</c:v>
                </c:pt>
                <c:pt idx="38">
                  <c:v>6.2214259600000002E-2</c:v>
                </c:pt>
                <c:pt idx="39">
                  <c:v>5.8581357600000002E-2</c:v>
                </c:pt>
                <c:pt idx="40">
                  <c:v>4.7202850800000001E-2</c:v>
                </c:pt>
                <c:pt idx="41">
                  <c:v>3.6095636E-2</c:v>
                </c:pt>
                <c:pt idx="42">
                  <c:v>3.0210409899999999E-2</c:v>
                </c:pt>
                <c:pt idx="43">
                  <c:v>3.0749386399999998E-2</c:v>
                </c:pt>
                <c:pt idx="44">
                  <c:v>3.2029128599999998E-2</c:v>
                </c:pt>
                <c:pt idx="45">
                  <c:v>2.6914771600000002E-2</c:v>
                </c:pt>
                <c:pt idx="46">
                  <c:v>2.9042942499999998E-2</c:v>
                </c:pt>
                <c:pt idx="47">
                  <c:v>3.1512150199999998E-2</c:v>
                </c:pt>
                <c:pt idx="48">
                  <c:v>3.2521889599999999E-2</c:v>
                </c:pt>
                <c:pt idx="49">
                  <c:v>3.3616225299999997E-2</c:v>
                </c:pt>
                <c:pt idx="50">
                  <c:v>3.3752032799999998E-2</c:v>
                </c:pt>
                <c:pt idx="51">
                  <c:v>2.6245016199999999E-2</c:v>
                </c:pt>
                <c:pt idx="52">
                  <c:v>2.63869932E-2</c:v>
                </c:pt>
                <c:pt idx="53">
                  <c:v>2.8871811300000001E-2</c:v>
                </c:pt>
                <c:pt idx="54">
                  <c:v>2.6725070399999998E-2</c:v>
                </c:pt>
                <c:pt idx="55">
                  <c:v>2.6586075300000001E-2</c:v>
                </c:pt>
                <c:pt idx="56">
                  <c:v>2.7019103499999999E-2</c:v>
                </c:pt>
                <c:pt idx="57">
                  <c:v>2.8223775400000001E-2</c:v>
                </c:pt>
                <c:pt idx="58">
                  <c:v>3.0553160699999998E-2</c:v>
                </c:pt>
                <c:pt idx="59">
                  <c:v>3.3009754699999998E-2</c:v>
                </c:pt>
                <c:pt idx="60">
                  <c:v>3.1240803899999999E-2</c:v>
                </c:pt>
                <c:pt idx="61">
                  <c:v>2.9678794800000002E-2</c:v>
                </c:pt>
                <c:pt idx="62">
                  <c:v>2.5000242700000001E-2</c:v>
                </c:pt>
                <c:pt idx="63">
                  <c:v>2.8586431499999999E-2</c:v>
                </c:pt>
                <c:pt idx="64">
                  <c:v>3.1893830300000002E-2</c:v>
                </c:pt>
                <c:pt idx="65">
                  <c:v>3.7116610100000003E-2</c:v>
                </c:pt>
                <c:pt idx="66">
                  <c:v>4.0741016099999999E-2</c:v>
                </c:pt>
                <c:pt idx="67">
                  <c:v>4.1326123700000002E-2</c:v>
                </c:pt>
                <c:pt idx="68">
                  <c:v>3.9801247499999998E-2</c:v>
                </c:pt>
                <c:pt idx="69">
                  <c:v>3.8791043999999997E-2</c:v>
                </c:pt>
                <c:pt idx="70">
                  <c:v>3.84766354E-2</c:v>
                </c:pt>
                <c:pt idx="71">
                  <c:v>3.3629694000000002E-2</c:v>
                </c:pt>
                <c:pt idx="72">
                  <c:v>3.1707846099999999E-2</c:v>
                </c:pt>
                <c:pt idx="73">
                  <c:v>4.0215125499999997E-2</c:v>
                </c:pt>
                <c:pt idx="74">
                  <c:v>3.8561928500000002E-2</c:v>
                </c:pt>
                <c:pt idx="75">
                  <c:v>3.4426023200000003E-2</c:v>
                </c:pt>
                <c:pt idx="76">
                  <c:v>3.3396046999999998E-2</c:v>
                </c:pt>
                <c:pt idx="77">
                  <c:v>3.6767166800000001E-2</c:v>
                </c:pt>
                <c:pt idx="78">
                  <c:v>3.7563534099999997E-2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0-4153-946A-E5733777D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057320"/>
        <c:axId val="442057712"/>
      </c:lineChart>
      <c:dateAx>
        <c:axId val="4420573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2057712"/>
        <c:crosses val="autoZero"/>
        <c:auto val="1"/>
        <c:lblOffset val="100"/>
        <c:baseTimeUnit val="months"/>
        <c:majorUnit val="6"/>
        <c:majorTimeUnit val="months"/>
      </c:dateAx>
      <c:valAx>
        <c:axId val="44205771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20573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Margin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Tables!$AQ$4</c:f>
              <c:strCache>
                <c:ptCount val="1"/>
                <c:pt idx="0">
                  <c:v>Operating Cash Margin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Tables!$AQ$6:$AQ$120</c:f>
              <c:numCache>
                <c:formatCode>0.00%</c:formatCode>
                <c:ptCount val="115"/>
                <c:pt idx="0">
                  <c:v>4.0644091600000001E-2</c:v>
                </c:pt>
                <c:pt idx="1">
                  <c:v>3.9018338700000002E-2</c:v>
                </c:pt>
                <c:pt idx="2">
                  <c:v>3.4769020999999997E-2</c:v>
                </c:pt>
                <c:pt idx="3">
                  <c:v>4.1551882499999998E-2</c:v>
                </c:pt>
                <c:pt idx="4">
                  <c:v>4.6755983399999999E-2</c:v>
                </c:pt>
                <c:pt idx="5">
                  <c:v>5.0096283200000001E-2</c:v>
                </c:pt>
                <c:pt idx="6">
                  <c:v>5.1244590299999997E-2</c:v>
                </c:pt>
                <c:pt idx="7">
                  <c:v>6.0465245100000002E-2</c:v>
                </c:pt>
                <c:pt idx="8">
                  <c:v>6.70665077E-2</c:v>
                </c:pt>
                <c:pt idx="9">
                  <c:v>6.4868675299999998E-2</c:v>
                </c:pt>
                <c:pt idx="10">
                  <c:v>6.1480098699999999E-2</c:v>
                </c:pt>
                <c:pt idx="11">
                  <c:v>5.6333538400000001E-2</c:v>
                </c:pt>
                <c:pt idx="12">
                  <c:v>5.1228965100000003E-2</c:v>
                </c:pt>
                <c:pt idx="13">
                  <c:v>5.5422613799999999E-2</c:v>
                </c:pt>
                <c:pt idx="14">
                  <c:v>6.2393420900000003E-2</c:v>
                </c:pt>
                <c:pt idx="15">
                  <c:v>7.1272399599999994E-2</c:v>
                </c:pt>
                <c:pt idx="16">
                  <c:v>6.8841039699999995E-2</c:v>
                </c:pt>
                <c:pt idx="17">
                  <c:v>6.2647114099999998E-2</c:v>
                </c:pt>
                <c:pt idx="18">
                  <c:v>5.8837868299999999E-2</c:v>
                </c:pt>
                <c:pt idx="19">
                  <c:v>6.6632750599999999E-2</c:v>
                </c:pt>
                <c:pt idx="20">
                  <c:v>6.04355315E-2</c:v>
                </c:pt>
                <c:pt idx="21">
                  <c:v>6.6202206599999994E-2</c:v>
                </c:pt>
                <c:pt idx="22">
                  <c:v>6.5196969399999999E-2</c:v>
                </c:pt>
                <c:pt idx="23">
                  <c:v>6.62756501E-2</c:v>
                </c:pt>
                <c:pt idx="24">
                  <c:v>6.20851704E-2</c:v>
                </c:pt>
                <c:pt idx="25">
                  <c:v>6.0365948699999998E-2</c:v>
                </c:pt>
                <c:pt idx="26">
                  <c:v>6.4832788099999997E-2</c:v>
                </c:pt>
                <c:pt idx="27">
                  <c:v>5.5664001400000003E-2</c:v>
                </c:pt>
                <c:pt idx="28">
                  <c:v>5.6405518299999999E-2</c:v>
                </c:pt>
                <c:pt idx="29">
                  <c:v>6.0728744899999999E-2</c:v>
                </c:pt>
                <c:pt idx="30">
                  <c:v>5.7099625600000002E-2</c:v>
                </c:pt>
                <c:pt idx="31">
                  <c:v>6.1146431100000002E-2</c:v>
                </c:pt>
                <c:pt idx="32">
                  <c:v>6.0256139299999997E-2</c:v>
                </c:pt>
                <c:pt idx="33">
                  <c:v>6.3448517400000001E-2</c:v>
                </c:pt>
                <c:pt idx="34">
                  <c:v>6.6067962399999999E-2</c:v>
                </c:pt>
                <c:pt idx="35">
                  <c:v>6.0530784900000002E-2</c:v>
                </c:pt>
                <c:pt idx="36">
                  <c:v>6.6463236300000006E-2</c:v>
                </c:pt>
                <c:pt idx="37">
                  <c:v>7.1872040600000006E-2</c:v>
                </c:pt>
                <c:pt idx="38">
                  <c:v>7.94078062E-2</c:v>
                </c:pt>
                <c:pt idx="39">
                  <c:v>8.0081369499999999E-2</c:v>
                </c:pt>
                <c:pt idx="40">
                  <c:v>7.8034509500000002E-2</c:v>
                </c:pt>
                <c:pt idx="41">
                  <c:v>7.0761159399999995E-2</c:v>
                </c:pt>
                <c:pt idx="42">
                  <c:v>6.6464013899999994E-2</c:v>
                </c:pt>
                <c:pt idx="43">
                  <c:v>6.2404340400000001E-2</c:v>
                </c:pt>
                <c:pt idx="44">
                  <c:v>6.0128538699999998E-2</c:v>
                </c:pt>
                <c:pt idx="45">
                  <c:v>6.2672162700000006E-2</c:v>
                </c:pt>
                <c:pt idx="46">
                  <c:v>6.4170681600000001E-2</c:v>
                </c:pt>
                <c:pt idx="47">
                  <c:v>6.4887224499999993E-2</c:v>
                </c:pt>
                <c:pt idx="48">
                  <c:v>6.3148894600000005E-2</c:v>
                </c:pt>
                <c:pt idx="49">
                  <c:v>6.3784844600000001E-2</c:v>
                </c:pt>
                <c:pt idx="50">
                  <c:v>6.9125140799999998E-2</c:v>
                </c:pt>
                <c:pt idx="51">
                  <c:v>6.7292138500000001E-2</c:v>
                </c:pt>
                <c:pt idx="52">
                  <c:v>5.9417363700000003E-2</c:v>
                </c:pt>
                <c:pt idx="53">
                  <c:v>6.0201643300000003E-2</c:v>
                </c:pt>
                <c:pt idx="54">
                  <c:v>5.4752698799999999E-2</c:v>
                </c:pt>
                <c:pt idx="55">
                  <c:v>6.2141782700000002E-2</c:v>
                </c:pt>
                <c:pt idx="56">
                  <c:v>5.5517527099999998E-2</c:v>
                </c:pt>
                <c:pt idx="57">
                  <c:v>5.7826112999999998E-2</c:v>
                </c:pt>
                <c:pt idx="58">
                  <c:v>5.5828425399999999E-2</c:v>
                </c:pt>
                <c:pt idx="59">
                  <c:v>6.1428320000000002E-2</c:v>
                </c:pt>
                <c:pt idx="60">
                  <c:v>6.2504106200000006E-2</c:v>
                </c:pt>
                <c:pt idx="61">
                  <c:v>5.5098938700000002E-2</c:v>
                </c:pt>
                <c:pt idx="62">
                  <c:v>5.5573706E-2</c:v>
                </c:pt>
                <c:pt idx="63">
                  <c:v>6.1123049800000002E-2</c:v>
                </c:pt>
                <c:pt idx="64">
                  <c:v>5.6378329300000002E-2</c:v>
                </c:pt>
                <c:pt idx="65">
                  <c:v>6.7760906400000001E-2</c:v>
                </c:pt>
                <c:pt idx="66">
                  <c:v>6.6728704900000005E-2</c:v>
                </c:pt>
                <c:pt idx="67">
                  <c:v>7.1975056699999998E-2</c:v>
                </c:pt>
                <c:pt idx="68">
                  <c:v>6.5171663199999993E-2</c:v>
                </c:pt>
                <c:pt idx="69">
                  <c:v>6.7425660499999998E-2</c:v>
                </c:pt>
                <c:pt idx="70">
                  <c:v>5.9981844499999999E-2</c:v>
                </c:pt>
                <c:pt idx="71">
                  <c:v>6.3661865999999998E-2</c:v>
                </c:pt>
                <c:pt idx="72">
                  <c:v>5.7852341500000001E-2</c:v>
                </c:pt>
                <c:pt idx="73">
                  <c:v>7.2814626399999999E-2</c:v>
                </c:pt>
                <c:pt idx="74">
                  <c:v>6.3230258299999995E-2</c:v>
                </c:pt>
                <c:pt idx="75">
                  <c:v>5.2021038800000002E-2</c:v>
                </c:pt>
                <c:pt idx="76">
                  <c:v>5.9029923599999999E-2</c:v>
                </c:pt>
                <c:pt idx="77">
                  <c:v>5.7813099700000002E-2</c:v>
                </c:pt>
                <c:pt idx="78">
                  <c:v>5.0895856500000003E-2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38-4807-9B1F-4E6AF4C6A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058496"/>
        <c:axId val="442058888"/>
      </c:lineChart>
      <c:dateAx>
        <c:axId val="44205849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2058888"/>
        <c:crosses val="autoZero"/>
        <c:auto val="1"/>
        <c:lblOffset val="100"/>
        <c:baseTimeUnit val="months"/>
        <c:majorUnit val="6"/>
        <c:majorTimeUnit val="months"/>
      </c:dateAx>
      <c:valAx>
        <c:axId val="442058888"/>
        <c:scaling>
          <c:orientation val="minMax"/>
          <c:min val="6.0000000000000012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20584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Income Taxes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Tables!$U$4</c:f>
              <c:strCache>
                <c:ptCount val="1"/>
                <c:pt idx="0">
                  <c:v>Income Taxes to Revenue (%)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Tables!$U$6:$U$120</c:f>
              <c:numCache>
                <c:formatCode>0.00%</c:formatCode>
                <c:ptCount val="115"/>
                <c:pt idx="0">
                  <c:v>2.0167695999999999E-2</c:v>
                </c:pt>
                <c:pt idx="1">
                  <c:v>1.7670557100000001E-2</c:v>
                </c:pt>
                <c:pt idx="2">
                  <c:v>1.5586486199999999E-2</c:v>
                </c:pt>
                <c:pt idx="3">
                  <c:v>1.47634437E-2</c:v>
                </c:pt>
                <c:pt idx="4">
                  <c:v>1.34959765E-2</c:v>
                </c:pt>
                <c:pt idx="5">
                  <c:v>1.3123055600000001E-2</c:v>
                </c:pt>
                <c:pt idx="6">
                  <c:v>1.32400069E-2</c:v>
                </c:pt>
                <c:pt idx="7">
                  <c:v>1.37539077E-2</c:v>
                </c:pt>
                <c:pt idx="8">
                  <c:v>1.41005231E-2</c:v>
                </c:pt>
                <c:pt idx="9">
                  <c:v>1.6078211700000001E-2</c:v>
                </c:pt>
                <c:pt idx="10">
                  <c:v>1.7122784200000001E-2</c:v>
                </c:pt>
                <c:pt idx="11">
                  <c:v>1.86238016E-2</c:v>
                </c:pt>
                <c:pt idx="12">
                  <c:v>1.8585213900000001E-2</c:v>
                </c:pt>
                <c:pt idx="13">
                  <c:v>1.75958027E-2</c:v>
                </c:pt>
                <c:pt idx="14">
                  <c:v>1.8720482900000002E-2</c:v>
                </c:pt>
                <c:pt idx="15">
                  <c:v>2.10407019E-2</c:v>
                </c:pt>
                <c:pt idx="16">
                  <c:v>2.22948621E-2</c:v>
                </c:pt>
                <c:pt idx="17">
                  <c:v>2.32683578E-2</c:v>
                </c:pt>
                <c:pt idx="18">
                  <c:v>2.2700814900000001E-2</c:v>
                </c:pt>
                <c:pt idx="19">
                  <c:v>2.1776818900000001E-2</c:v>
                </c:pt>
                <c:pt idx="20">
                  <c:v>2.0897802699999999E-2</c:v>
                </c:pt>
                <c:pt idx="21">
                  <c:v>2.16262976E-2</c:v>
                </c:pt>
                <c:pt idx="22">
                  <c:v>2.19635512E-2</c:v>
                </c:pt>
                <c:pt idx="23">
                  <c:v>2.26092762E-2</c:v>
                </c:pt>
                <c:pt idx="24">
                  <c:v>2.35517243E-2</c:v>
                </c:pt>
                <c:pt idx="25">
                  <c:v>2.2598646999999999E-2</c:v>
                </c:pt>
                <c:pt idx="26">
                  <c:v>2.3276913100000001E-2</c:v>
                </c:pt>
                <c:pt idx="27">
                  <c:v>2.1012024599999998E-2</c:v>
                </c:pt>
                <c:pt idx="28">
                  <c:v>2.0220856799999999E-2</c:v>
                </c:pt>
                <c:pt idx="29">
                  <c:v>2.00260149E-2</c:v>
                </c:pt>
                <c:pt idx="30">
                  <c:v>2.01646755E-2</c:v>
                </c:pt>
                <c:pt idx="31">
                  <c:v>1.9826285400000001E-2</c:v>
                </c:pt>
                <c:pt idx="32">
                  <c:v>1.7627195799999999E-2</c:v>
                </c:pt>
                <c:pt idx="33">
                  <c:v>1.7657277200000002E-2</c:v>
                </c:pt>
                <c:pt idx="34">
                  <c:v>1.45325217E-2</c:v>
                </c:pt>
                <c:pt idx="35">
                  <c:v>1.28874048E-2</c:v>
                </c:pt>
                <c:pt idx="36">
                  <c:v>1.2232941799999999E-2</c:v>
                </c:pt>
                <c:pt idx="37">
                  <c:v>1.13988183E-2</c:v>
                </c:pt>
                <c:pt idx="38">
                  <c:v>1.34899402E-2</c:v>
                </c:pt>
                <c:pt idx="39">
                  <c:v>1.41227061E-2</c:v>
                </c:pt>
                <c:pt idx="40">
                  <c:v>1.5865701400000001E-2</c:v>
                </c:pt>
                <c:pt idx="41">
                  <c:v>1.6409997499999999E-2</c:v>
                </c:pt>
                <c:pt idx="42">
                  <c:v>1.8644898199999999E-2</c:v>
                </c:pt>
                <c:pt idx="43">
                  <c:v>2.0471665699999999E-2</c:v>
                </c:pt>
                <c:pt idx="44">
                  <c:v>2.1326361799999999E-2</c:v>
                </c:pt>
                <c:pt idx="45">
                  <c:v>2.0640194300000001E-2</c:v>
                </c:pt>
                <c:pt idx="46">
                  <c:v>2.24295573E-2</c:v>
                </c:pt>
                <c:pt idx="47">
                  <c:v>2.1554015400000001E-2</c:v>
                </c:pt>
                <c:pt idx="48">
                  <c:v>2.1905348299999999E-2</c:v>
                </c:pt>
                <c:pt idx="49">
                  <c:v>2.24283417E-2</c:v>
                </c:pt>
                <c:pt idx="50">
                  <c:v>2.25570444E-2</c:v>
                </c:pt>
                <c:pt idx="51">
                  <c:v>2.29557453E-2</c:v>
                </c:pt>
                <c:pt idx="52">
                  <c:v>2.2001648499999998E-2</c:v>
                </c:pt>
                <c:pt idx="53">
                  <c:v>2.3371552899999998E-2</c:v>
                </c:pt>
                <c:pt idx="54">
                  <c:v>2.3781265699999998E-2</c:v>
                </c:pt>
                <c:pt idx="55">
                  <c:v>2.3558442499999999E-2</c:v>
                </c:pt>
                <c:pt idx="56">
                  <c:v>2.0776768099999999E-2</c:v>
                </c:pt>
                <c:pt idx="57">
                  <c:v>1.9481932600000001E-2</c:v>
                </c:pt>
                <c:pt idx="58">
                  <c:v>1.7220888399999999E-2</c:v>
                </c:pt>
                <c:pt idx="59">
                  <c:v>1.6617959700000001E-2</c:v>
                </c:pt>
                <c:pt idx="60">
                  <c:v>1.67792898E-2</c:v>
                </c:pt>
                <c:pt idx="61">
                  <c:v>1.5978103300000001E-2</c:v>
                </c:pt>
                <c:pt idx="62">
                  <c:v>1.53801358E-2</c:v>
                </c:pt>
                <c:pt idx="63">
                  <c:v>1.6769570599999999E-2</c:v>
                </c:pt>
                <c:pt idx="64">
                  <c:v>1.36941497E-2</c:v>
                </c:pt>
                <c:pt idx="65">
                  <c:v>1.45639645E-2</c:v>
                </c:pt>
                <c:pt idx="66">
                  <c:v>1.55134312E-2</c:v>
                </c:pt>
                <c:pt idx="67">
                  <c:v>1.52766091E-2</c:v>
                </c:pt>
                <c:pt idx="68">
                  <c:v>1.4940893699999999E-2</c:v>
                </c:pt>
                <c:pt idx="69">
                  <c:v>1.4511991300000001E-2</c:v>
                </c:pt>
                <c:pt idx="70">
                  <c:v>1.32544523E-2</c:v>
                </c:pt>
                <c:pt idx="71">
                  <c:v>1.16973554E-2</c:v>
                </c:pt>
                <c:pt idx="72">
                  <c:v>8.4730023000000008E-3</c:v>
                </c:pt>
                <c:pt idx="73">
                  <c:v>8.0007827000000004E-3</c:v>
                </c:pt>
                <c:pt idx="74">
                  <c:v>6.8098888000000003E-3</c:v>
                </c:pt>
                <c:pt idx="75">
                  <c:v>6.4252694000000001E-3</c:v>
                </c:pt>
                <c:pt idx="76">
                  <c:v>7.1363603000000001E-3</c:v>
                </c:pt>
                <c:pt idx="77">
                  <c:v>7.3004237000000001E-3</c:v>
                </c:pt>
                <c:pt idx="78">
                  <c:v>7.6990994000000002E-3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EF-4D7C-8847-28F7D58A1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059672"/>
        <c:axId val="442060064"/>
      </c:lineChart>
      <c:dateAx>
        <c:axId val="4420596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2060064"/>
        <c:crosses val="autoZero"/>
        <c:auto val="1"/>
        <c:lblOffset val="100"/>
        <c:baseTimeUnit val="months"/>
        <c:majorUnit val="6"/>
        <c:majorTimeUnit val="months"/>
      </c:dateAx>
      <c:valAx>
        <c:axId val="44206006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20596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Revenue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Tables!$P$6:$P$120</c:f>
              <c:numCache>
                <c:formatCode>"$"#,##0.00;\("$"#,##0.00\)</c:formatCode>
                <c:ptCount val="115"/>
                <c:pt idx="0">
                  <c:v>798.46950000000004</c:v>
                </c:pt>
                <c:pt idx="1">
                  <c:v>895.09400000000005</c:v>
                </c:pt>
                <c:pt idx="2">
                  <c:v>858.64149999999995</c:v>
                </c:pt>
                <c:pt idx="3">
                  <c:v>952.274</c:v>
                </c:pt>
                <c:pt idx="4">
                  <c:v>996.91849999999999</c:v>
                </c:pt>
                <c:pt idx="5">
                  <c:v>893.68200000000002</c:v>
                </c:pt>
                <c:pt idx="6">
                  <c:v>897.67700000000002</c:v>
                </c:pt>
                <c:pt idx="7">
                  <c:v>949.28499999999997</c:v>
                </c:pt>
                <c:pt idx="8">
                  <c:v>1018.051</c:v>
                </c:pt>
                <c:pt idx="9">
                  <c:v>1052.42</c:v>
                </c:pt>
                <c:pt idx="10">
                  <c:v>1122.8585</c:v>
                </c:pt>
                <c:pt idx="11">
                  <c:v>1148.1189999999999</c:v>
                </c:pt>
                <c:pt idx="12">
                  <c:v>1142.2674999999999</c:v>
                </c:pt>
                <c:pt idx="13">
                  <c:v>1166.1959999999999</c:v>
                </c:pt>
                <c:pt idx="14">
                  <c:v>1214.077</c:v>
                </c:pt>
                <c:pt idx="15">
                  <c:v>1251.0454999999999</c:v>
                </c:pt>
                <c:pt idx="16">
                  <c:v>1290.1724999999999</c:v>
                </c:pt>
                <c:pt idx="17">
                  <c:v>1319.2055</c:v>
                </c:pt>
                <c:pt idx="18">
                  <c:v>1409.498</c:v>
                </c:pt>
                <c:pt idx="19">
                  <c:v>1365.133</c:v>
                </c:pt>
                <c:pt idx="20">
                  <c:v>1309.1195</c:v>
                </c:pt>
                <c:pt idx="21">
                  <c:v>1320.3430000000001</c:v>
                </c:pt>
                <c:pt idx="22">
                  <c:v>1314.559</c:v>
                </c:pt>
                <c:pt idx="23">
                  <c:v>1356.9259999999999</c:v>
                </c:pt>
                <c:pt idx="24">
                  <c:v>1411.376</c:v>
                </c:pt>
                <c:pt idx="25">
                  <c:v>1415.9939999999999</c:v>
                </c:pt>
                <c:pt idx="26">
                  <c:v>1418.662</c:v>
                </c:pt>
                <c:pt idx="27">
                  <c:v>1453.8409999999999</c:v>
                </c:pt>
                <c:pt idx="28">
                  <c:v>1594.0495000000001</c:v>
                </c:pt>
                <c:pt idx="29">
                  <c:v>1561.9839999999999</c:v>
                </c:pt>
                <c:pt idx="30">
                  <c:v>1537.884</c:v>
                </c:pt>
                <c:pt idx="31">
                  <c:v>1507.7239999999999</c:v>
                </c:pt>
                <c:pt idx="32">
                  <c:v>1518.1175000000001</c:v>
                </c:pt>
                <c:pt idx="33">
                  <c:v>1612.077</c:v>
                </c:pt>
                <c:pt idx="34">
                  <c:v>1606.6310000000001</c:v>
                </c:pt>
                <c:pt idx="35">
                  <c:v>1592.6079999999999</c:v>
                </c:pt>
                <c:pt idx="36">
                  <c:v>1583.4839999999999</c:v>
                </c:pt>
                <c:pt idx="37">
                  <c:v>1603.9190000000001</c:v>
                </c:pt>
                <c:pt idx="38">
                  <c:v>1650.799</c:v>
                </c:pt>
                <c:pt idx="39">
                  <c:v>1772.846</c:v>
                </c:pt>
                <c:pt idx="40">
                  <c:v>1784.095</c:v>
                </c:pt>
                <c:pt idx="41">
                  <c:v>1829.5519999999999</c:v>
                </c:pt>
                <c:pt idx="42">
                  <c:v>1852.1985</c:v>
                </c:pt>
                <c:pt idx="43">
                  <c:v>1905.8140000000001</c:v>
                </c:pt>
                <c:pt idx="44">
                  <c:v>1992.1479999999999</c:v>
                </c:pt>
                <c:pt idx="45">
                  <c:v>2046.6020000000001</c:v>
                </c:pt>
                <c:pt idx="46">
                  <c:v>2035.6969999999999</c:v>
                </c:pt>
                <c:pt idx="47">
                  <c:v>2134.8575000000001</c:v>
                </c:pt>
                <c:pt idx="48">
                  <c:v>2219.8595</c:v>
                </c:pt>
                <c:pt idx="49">
                  <c:v>2290.9899999999998</c:v>
                </c:pt>
                <c:pt idx="50">
                  <c:v>2188.3339999999998</c:v>
                </c:pt>
                <c:pt idx="51">
                  <c:v>2334.4720000000002</c:v>
                </c:pt>
                <c:pt idx="52">
                  <c:v>2295.3130000000001</c:v>
                </c:pt>
                <c:pt idx="53">
                  <c:v>2379.1695</c:v>
                </c:pt>
                <c:pt idx="54">
                  <c:v>2443.5100000000002</c:v>
                </c:pt>
                <c:pt idx="55">
                  <c:v>2374.0770000000002</c:v>
                </c:pt>
                <c:pt idx="56">
                  <c:v>2334.8130000000001</c:v>
                </c:pt>
                <c:pt idx="57">
                  <c:v>2387.0100000000002</c:v>
                </c:pt>
                <c:pt idx="58">
                  <c:v>2411.6680000000001</c:v>
                </c:pt>
                <c:pt idx="59">
                  <c:v>2426.0625</c:v>
                </c:pt>
                <c:pt idx="60">
                  <c:v>2348.9479999999999</c:v>
                </c:pt>
                <c:pt idx="61">
                  <c:v>2457.326</c:v>
                </c:pt>
                <c:pt idx="62">
                  <c:v>2320.7865000000002</c:v>
                </c:pt>
                <c:pt idx="63">
                  <c:v>2598.8389999999999</c:v>
                </c:pt>
                <c:pt idx="64">
                  <c:v>2597.4209999999998</c:v>
                </c:pt>
                <c:pt idx="65">
                  <c:v>2677.7669999999998</c:v>
                </c:pt>
                <c:pt idx="66">
                  <c:v>2648.5754999999999</c:v>
                </c:pt>
                <c:pt idx="67">
                  <c:v>2740.4585000000002</c:v>
                </c:pt>
                <c:pt idx="68">
                  <c:v>2866.2510000000002</c:v>
                </c:pt>
                <c:pt idx="69">
                  <c:v>2770.1729999999998</c:v>
                </c:pt>
                <c:pt idx="70">
                  <c:v>2722.9234999999999</c:v>
                </c:pt>
                <c:pt idx="71">
                  <c:v>2875.4465</c:v>
                </c:pt>
                <c:pt idx="72">
                  <c:v>2415.7330000000002</c:v>
                </c:pt>
                <c:pt idx="73">
                  <c:v>2165.422</c:v>
                </c:pt>
                <c:pt idx="74">
                  <c:v>1940.3489999999999</c:v>
                </c:pt>
                <c:pt idx="75">
                  <c:v>1907.576</c:v>
                </c:pt>
                <c:pt idx="76">
                  <c:v>2087.2370000000001</c:v>
                </c:pt>
                <c:pt idx="77">
                  <c:v>2092.4189999999999</c:v>
                </c:pt>
                <c:pt idx="78">
                  <c:v>1974.278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17-4DDD-BAC5-984185A83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060848"/>
        <c:axId val="480724296"/>
      </c:lineChart>
      <c:dateAx>
        <c:axId val="4420608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724296"/>
        <c:crosses val="autoZero"/>
        <c:auto val="1"/>
        <c:lblOffset val="100"/>
        <c:baseTimeUnit val="months"/>
        <c:majorUnit val="6"/>
        <c:majorTimeUnit val="months"/>
      </c:dateAx>
      <c:valAx>
        <c:axId val="480724296"/>
        <c:scaling>
          <c:orientation val="minMax"/>
          <c:min val="3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20608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Tables!$M$4</c:f>
              <c:strCache>
                <c:ptCount val="1"/>
                <c:pt idx="0">
                  <c:v>Cash and Short-Term Investments to Revenue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Tables!$M$6:$M$120</c:f>
              <c:numCache>
                <c:formatCode>0.00%</c:formatCode>
                <c:ptCount val="115"/>
                <c:pt idx="0">
                  <c:v>1.84842008E-2</c:v>
                </c:pt>
                <c:pt idx="1">
                  <c:v>1.7549594599999999E-2</c:v>
                </c:pt>
                <c:pt idx="2">
                  <c:v>1.5058299799999999E-2</c:v>
                </c:pt>
                <c:pt idx="3">
                  <c:v>1.8692917600000001E-2</c:v>
                </c:pt>
                <c:pt idx="4">
                  <c:v>1.7522101599999999E-2</c:v>
                </c:pt>
                <c:pt idx="5">
                  <c:v>1.7115403899999999E-2</c:v>
                </c:pt>
                <c:pt idx="6">
                  <c:v>1.42585336E-2</c:v>
                </c:pt>
                <c:pt idx="7">
                  <c:v>3.6121805999999999E-2</c:v>
                </c:pt>
                <c:pt idx="8">
                  <c:v>3.6506736099999999E-2</c:v>
                </c:pt>
                <c:pt idx="9">
                  <c:v>3.0398695E-2</c:v>
                </c:pt>
                <c:pt idx="10">
                  <c:v>1.8457431699999999E-2</c:v>
                </c:pt>
                <c:pt idx="11">
                  <c:v>4.2505001700000003E-2</c:v>
                </c:pt>
                <c:pt idx="12">
                  <c:v>3.4402903200000001E-2</c:v>
                </c:pt>
                <c:pt idx="13">
                  <c:v>3.5751166500000001E-2</c:v>
                </c:pt>
                <c:pt idx="14">
                  <c:v>2.80443446E-2</c:v>
                </c:pt>
                <c:pt idx="15">
                  <c:v>5.6832376400000002E-2</c:v>
                </c:pt>
                <c:pt idx="16">
                  <c:v>4.5857238100000003E-2</c:v>
                </c:pt>
                <c:pt idx="17">
                  <c:v>3.8337095799999998E-2</c:v>
                </c:pt>
                <c:pt idx="18">
                  <c:v>3.0458536200000001E-2</c:v>
                </c:pt>
                <c:pt idx="19">
                  <c:v>4.7930143699999997E-2</c:v>
                </c:pt>
                <c:pt idx="20">
                  <c:v>4.8045863600000002E-2</c:v>
                </c:pt>
                <c:pt idx="21">
                  <c:v>3.54323561E-2</c:v>
                </c:pt>
                <c:pt idx="22">
                  <c:v>2.63492021E-2</c:v>
                </c:pt>
                <c:pt idx="23">
                  <c:v>4.4355266400000003E-2</c:v>
                </c:pt>
                <c:pt idx="24">
                  <c:v>3.6617975300000001E-2</c:v>
                </c:pt>
                <c:pt idx="25">
                  <c:v>2.69587206E-2</c:v>
                </c:pt>
                <c:pt idx="26">
                  <c:v>2.7821892399999999E-2</c:v>
                </c:pt>
                <c:pt idx="27">
                  <c:v>5.5415836099999997E-2</c:v>
                </c:pt>
                <c:pt idx="28">
                  <c:v>3.6399757099999999E-2</c:v>
                </c:pt>
                <c:pt idx="29">
                  <c:v>2.9021947199999999E-2</c:v>
                </c:pt>
                <c:pt idx="30">
                  <c:v>2.3267490700000001E-2</c:v>
                </c:pt>
                <c:pt idx="31">
                  <c:v>3.9254386000000002E-2</c:v>
                </c:pt>
                <c:pt idx="32">
                  <c:v>3.1911588999999997E-2</c:v>
                </c:pt>
                <c:pt idx="33">
                  <c:v>2.6183536300000001E-2</c:v>
                </c:pt>
                <c:pt idx="34">
                  <c:v>2.4971872499999999E-2</c:v>
                </c:pt>
                <c:pt idx="35">
                  <c:v>3.8323151700000002E-2</c:v>
                </c:pt>
                <c:pt idx="36">
                  <c:v>4.1486861700000002E-2</c:v>
                </c:pt>
                <c:pt idx="37">
                  <c:v>4.7883517399999999E-2</c:v>
                </c:pt>
                <c:pt idx="38">
                  <c:v>5.6107723200000001E-2</c:v>
                </c:pt>
                <c:pt idx="39">
                  <c:v>7.5433352400000001E-2</c:v>
                </c:pt>
                <c:pt idx="40">
                  <c:v>7.0160750199999997E-2</c:v>
                </c:pt>
                <c:pt idx="41">
                  <c:v>5.9719657000000002E-2</c:v>
                </c:pt>
                <c:pt idx="42">
                  <c:v>5.5232733700000002E-2</c:v>
                </c:pt>
                <c:pt idx="43">
                  <c:v>7.5103563799999995E-2</c:v>
                </c:pt>
                <c:pt idx="44">
                  <c:v>6.2585455999999998E-2</c:v>
                </c:pt>
                <c:pt idx="45">
                  <c:v>5.5700306300000002E-2</c:v>
                </c:pt>
                <c:pt idx="46">
                  <c:v>4.8480169099999998E-2</c:v>
                </c:pt>
                <c:pt idx="47">
                  <c:v>6.6675348400000001E-2</c:v>
                </c:pt>
                <c:pt idx="48">
                  <c:v>6.2022894199999998E-2</c:v>
                </c:pt>
                <c:pt idx="49">
                  <c:v>5.8425864299999998E-2</c:v>
                </c:pt>
                <c:pt idx="50">
                  <c:v>5.6517168800000003E-2</c:v>
                </c:pt>
                <c:pt idx="51">
                  <c:v>6.7985841500000005E-2</c:v>
                </c:pt>
                <c:pt idx="52">
                  <c:v>6.15902376E-2</c:v>
                </c:pt>
                <c:pt idx="53">
                  <c:v>5.2621580699999997E-2</c:v>
                </c:pt>
                <c:pt idx="54">
                  <c:v>4.6814274400000001E-2</c:v>
                </c:pt>
                <c:pt idx="55">
                  <c:v>5.9319057000000001E-2</c:v>
                </c:pt>
                <c:pt idx="56">
                  <c:v>5.6675373000000001E-2</c:v>
                </c:pt>
                <c:pt idx="57">
                  <c:v>5.2555309699999997E-2</c:v>
                </c:pt>
                <c:pt idx="58">
                  <c:v>4.1789998600000003E-2</c:v>
                </c:pt>
                <c:pt idx="59">
                  <c:v>6.1117555300000001E-2</c:v>
                </c:pt>
                <c:pt idx="60">
                  <c:v>5.5765047099999999E-2</c:v>
                </c:pt>
                <c:pt idx="61">
                  <c:v>5.13866423E-2</c:v>
                </c:pt>
                <c:pt idx="62">
                  <c:v>3.8102042599999997E-2</c:v>
                </c:pt>
                <c:pt idx="63">
                  <c:v>4.2760423399999997E-2</c:v>
                </c:pt>
                <c:pt idx="64">
                  <c:v>4.5842883899999999E-2</c:v>
                </c:pt>
                <c:pt idx="65">
                  <c:v>4.3658253000000001E-2</c:v>
                </c:pt>
                <c:pt idx="66">
                  <c:v>3.8914760200000002E-2</c:v>
                </c:pt>
                <c:pt idx="67">
                  <c:v>5.4554238200000001E-2</c:v>
                </c:pt>
                <c:pt idx="68">
                  <c:v>4.2092750700000001E-2</c:v>
                </c:pt>
                <c:pt idx="69">
                  <c:v>3.47446228E-2</c:v>
                </c:pt>
                <c:pt idx="70">
                  <c:v>3.6291099E-2</c:v>
                </c:pt>
                <c:pt idx="71">
                  <c:v>4.5780911000000001E-2</c:v>
                </c:pt>
                <c:pt idx="72">
                  <c:v>4.7013958000000002E-2</c:v>
                </c:pt>
                <c:pt idx="73">
                  <c:v>4.7346666799999999E-2</c:v>
                </c:pt>
                <c:pt idx="74">
                  <c:v>3.6482435600000002E-2</c:v>
                </c:pt>
                <c:pt idx="75">
                  <c:v>5.99182932E-2</c:v>
                </c:pt>
                <c:pt idx="76">
                  <c:v>4.5340071799999999E-2</c:v>
                </c:pt>
                <c:pt idx="77">
                  <c:v>4.4516306700000001E-2</c:v>
                </c:pt>
                <c:pt idx="78">
                  <c:v>3.4985078400000001E-2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F8-4E53-8B9B-4939EE842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25080"/>
        <c:axId val="480725472"/>
      </c:lineChart>
      <c:dateAx>
        <c:axId val="48072508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725472"/>
        <c:crosses val="autoZero"/>
        <c:auto val="1"/>
        <c:lblOffset val="100"/>
        <c:baseTimeUnit val="months"/>
        <c:majorUnit val="6"/>
        <c:majorTimeUnit val="months"/>
      </c:dateAx>
      <c:valAx>
        <c:axId val="48072547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7250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Sustainable Earnings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Tables!$AS$4</c:f>
              <c:strCache>
                <c:ptCount val="1"/>
                <c:pt idx="0">
                  <c:v>Sustainable Earnings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Tables!$AS$6:$AS$120</c:f>
              <c:numCache>
                <c:formatCode>0.00%</c:formatCode>
                <c:ptCount val="115"/>
                <c:pt idx="0">
                  <c:v>-1.3493700000000001E-4</c:v>
                </c:pt>
                <c:pt idx="1">
                  <c:v>-1.39102E-4</c:v>
                </c:pt>
                <c:pt idx="2">
                  <c:v>-3.8163900000000001E-17</c:v>
                </c:pt>
                <c:pt idx="3">
                  <c:v>-1.04083E-17</c:v>
                </c:pt>
                <c:pt idx="4">
                  <c:v>-3.4694499999999997E-18</c:v>
                </c:pt>
                <c:pt idx="5">
                  <c:v>0</c:v>
                </c:pt>
                <c:pt idx="6">
                  <c:v>6.0715320000000002E-18</c:v>
                </c:pt>
                <c:pt idx="7">
                  <c:v>2.7755580000000001E-17</c:v>
                </c:pt>
                <c:pt idx="8">
                  <c:v>4.0467599999999999E-5</c:v>
                </c:pt>
                <c:pt idx="9">
                  <c:v>5.2494999999999998E-5</c:v>
                </c:pt>
                <c:pt idx="10">
                  <c:v>1.387779E-17</c:v>
                </c:pt>
                <c:pt idx="11">
                  <c:v>-1.04083E-17</c:v>
                </c:pt>
                <c:pt idx="12">
                  <c:v>-3.6671000000000002E-5</c:v>
                </c:pt>
                <c:pt idx="13">
                  <c:v>-6.2449999999999997E-17</c:v>
                </c:pt>
                <c:pt idx="14">
                  <c:v>-2.1895E-5</c:v>
                </c:pt>
                <c:pt idx="15">
                  <c:v>-2.0816700000000001E-17</c:v>
                </c:pt>
                <c:pt idx="16">
                  <c:v>-1.3621000000000001E-5</c:v>
                </c:pt>
                <c:pt idx="17">
                  <c:v>-3.8665999999999999E-5</c:v>
                </c:pt>
                <c:pt idx="18">
                  <c:v>-1.7382000000000001E-5</c:v>
                </c:pt>
                <c:pt idx="19">
                  <c:v>-1.16896E-4</c:v>
                </c:pt>
                <c:pt idx="20">
                  <c:v>-1.4687500000000001E-4</c:v>
                </c:pt>
                <c:pt idx="21">
                  <c:v>-3.11312E-4</c:v>
                </c:pt>
                <c:pt idx="22">
                  <c:v>-5.8089399999999999E-4</c:v>
                </c:pt>
                <c:pt idx="23">
                  <c:v>-6.3526900000000005E-4</c:v>
                </c:pt>
                <c:pt idx="24">
                  <c:v>-8.38407E-4</c:v>
                </c:pt>
                <c:pt idx="25">
                  <c:v>-9.1046699999999998E-4</c:v>
                </c:pt>
                <c:pt idx="26">
                  <c:v>-7.6501499999999997E-4</c:v>
                </c:pt>
                <c:pt idx="27">
                  <c:v>-8.0216E-4</c:v>
                </c:pt>
                <c:pt idx="28">
                  <c:v>-1.0769219999999999E-3</c:v>
                </c:pt>
                <c:pt idx="29">
                  <c:v>-1.14131E-3</c:v>
                </c:pt>
                <c:pt idx="30">
                  <c:v>-1.49402E-3</c:v>
                </c:pt>
                <c:pt idx="31">
                  <c:v>-8.80859E-4</c:v>
                </c:pt>
                <c:pt idx="32">
                  <c:v>-6.7693199999999999E-4</c:v>
                </c:pt>
                <c:pt idx="33">
                  <c:v>-5.1415100000000002E-4</c:v>
                </c:pt>
                <c:pt idx="34">
                  <c:v>-2.0737500000000001E-4</c:v>
                </c:pt>
                <c:pt idx="35">
                  <c:v>1.4082729999999999E-4</c:v>
                </c:pt>
                <c:pt idx="36">
                  <c:v>1.6702439999999999E-4</c:v>
                </c:pt>
                <c:pt idx="37">
                  <c:v>3.8237379999999998E-4</c:v>
                </c:pt>
                <c:pt idx="38">
                  <c:v>3.0284330000000001E-4</c:v>
                </c:pt>
                <c:pt idx="39">
                  <c:v>-7.1427000000000006E-5</c:v>
                </c:pt>
                <c:pt idx="40">
                  <c:v>-4.4492E-5</c:v>
                </c:pt>
                <c:pt idx="41">
                  <c:v>-1.3877799999999999E-17</c:v>
                </c:pt>
                <c:pt idx="42">
                  <c:v>-6.9388900000000004E-18</c:v>
                </c:pt>
                <c:pt idx="43">
                  <c:v>-1.3877799999999999E-17</c:v>
                </c:pt>
                <c:pt idx="44">
                  <c:v>-2.4286099999999999E-17</c:v>
                </c:pt>
                <c:pt idx="45">
                  <c:v>-5.1625999999999997E-5</c:v>
                </c:pt>
                <c:pt idx="46">
                  <c:v>-4.8643000000000002E-5</c:v>
                </c:pt>
                <c:pt idx="47">
                  <c:v>-7.335403E-6</c:v>
                </c:pt>
                <c:pt idx="48">
                  <c:v>-2.7755599999999997E-17</c:v>
                </c:pt>
                <c:pt idx="49">
                  <c:v>-6.9388900000000004E-18</c:v>
                </c:pt>
                <c:pt idx="50">
                  <c:v>3.4694469999999999E-17</c:v>
                </c:pt>
                <c:pt idx="51">
                  <c:v>3.6876099999999997E-5</c:v>
                </c:pt>
                <c:pt idx="52">
                  <c:v>2.295288E-4</c:v>
                </c:pt>
                <c:pt idx="53">
                  <c:v>1.8308770000000001E-4</c:v>
                </c:pt>
                <c:pt idx="54">
                  <c:v>3.1494600000000002E-5</c:v>
                </c:pt>
                <c:pt idx="55">
                  <c:v>-3.4694499999999997E-18</c:v>
                </c:pt>
                <c:pt idx="56">
                  <c:v>6.6633399999999998E-5</c:v>
                </c:pt>
                <c:pt idx="57">
                  <c:v>-7.5166610000000004E-6</c:v>
                </c:pt>
                <c:pt idx="58">
                  <c:v>-1.3877799999999999E-17</c:v>
                </c:pt>
                <c:pt idx="59">
                  <c:v>1.8127799999999999E-4</c:v>
                </c:pt>
                <c:pt idx="60">
                  <c:v>4.3263390000000001E-4</c:v>
                </c:pt>
                <c:pt idx="61">
                  <c:v>6.8287860000000003E-4</c:v>
                </c:pt>
                <c:pt idx="62">
                  <c:v>3.5663669999999999E-4</c:v>
                </c:pt>
                <c:pt idx="63">
                  <c:v>4.386425E-4</c:v>
                </c:pt>
                <c:pt idx="64">
                  <c:v>5.6822060000000002E-4</c:v>
                </c:pt>
                <c:pt idx="65">
                  <c:v>1.03034E-5</c:v>
                </c:pt>
                <c:pt idx="66">
                  <c:v>9.5556699999999999E-5</c:v>
                </c:pt>
                <c:pt idx="67">
                  <c:v>3.3529790000000001E-4</c:v>
                </c:pt>
                <c:pt idx="68">
                  <c:v>5.097182E-4</c:v>
                </c:pt>
                <c:pt idx="69">
                  <c:v>3.2034810000000001E-4</c:v>
                </c:pt>
                <c:pt idx="70">
                  <c:v>3.0332720000000001E-4</c:v>
                </c:pt>
                <c:pt idx="71">
                  <c:v>2.3686479999999999E-4</c:v>
                </c:pt>
                <c:pt idx="72">
                  <c:v>-6.9388900000000004E-18</c:v>
                </c:pt>
                <c:pt idx="73">
                  <c:v>6.2506339999999995E-4</c:v>
                </c:pt>
                <c:pt idx="74">
                  <c:v>1.2515399999999999E-4</c:v>
                </c:pt>
                <c:pt idx="75">
                  <c:v>-6.5697185000000005E-2</c:v>
                </c:pt>
                <c:pt idx="76">
                  <c:v>5.519082E-4</c:v>
                </c:pt>
                <c:pt idx="77">
                  <c:v>1.8141399999999999E-5</c:v>
                </c:pt>
                <c:pt idx="78">
                  <c:v>4.1911748E-3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EB-42ED-AD60-DFE7D9303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26648"/>
        <c:axId val="480727040"/>
      </c:lineChart>
      <c:dateAx>
        <c:axId val="4807266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727040"/>
        <c:crosses val="autoZero"/>
        <c:auto val="1"/>
        <c:lblOffset val="100"/>
        <c:baseTimeUnit val="months"/>
        <c:majorUnit val="6"/>
        <c:majorTimeUnit val="months"/>
      </c:dateAx>
      <c:valAx>
        <c:axId val="48072704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7266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Flow ($ 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Tables!$G$4</c:f>
              <c:strCache>
                <c:ptCount val="1"/>
                <c:pt idx="0">
                  <c:v>Operating Cash Flow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Tables!$G$6:$G$120</c:f>
              <c:numCache>
                <c:formatCode>"$"#,##0.00;\("$"#,##0.00\)</c:formatCode>
                <c:ptCount val="115"/>
                <c:pt idx="0">
                  <c:v>35.554000000000002</c:v>
                </c:pt>
                <c:pt idx="1">
                  <c:v>29.21</c:v>
                </c:pt>
                <c:pt idx="2">
                  <c:v>26.505500000000001</c:v>
                </c:pt>
                <c:pt idx="3">
                  <c:v>36.442999999999998</c:v>
                </c:pt>
                <c:pt idx="4">
                  <c:v>43.1235</c:v>
                </c:pt>
                <c:pt idx="5">
                  <c:v>44.137</c:v>
                </c:pt>
                <c:pt idx="6">
                  <c:v>48.779499999999999</c:v>
                </c:pt>
                <c:pt idx="7">
                  <c:v>52.302</c:v>
                </c:pt>
                <c:pt idx="8">
                  <c:v>65.155000000000001</c:v>
                </c:pt>
                <c:pt idx="9">
                  <c:v>62.976500000000001</c:v>
                </c:pt>
                <c:pt idx="10">
                  <c:v>62.752000000000002</c:v>
                </c:pt>
                <c:pt idx="11">
                  <c:v>61.139000000000003</c:v>
                </c:pt>
                <c:pt idx="12">
                  <c:v>53.658499999999997</c:v>
                </c:pt>
                <c:pt idx="13">
                  <c:v>61.94</c:v>
                </c:pt>
                <c:pt idx="14">
                  <c:v>72.852000000000004</c:v>
                </c:pt>
                <c:pt idx="15">
                  <c:v>72.653000000000006</c:v>
                </c:pt>
                <c:pt idx="16">
                  <c:v>75.957499999999996</c:v>
                </c:pt>
                <c:pt idx="17">
                  <c:v>67.876000000000005</c:v>
                </c:pt>
                <c:pt idx="18">
                  <c:v>65.971999999999994</c:v>
                </c:pt>
                <c:pt idx="19">
                  <c:v>77.305999999999997</c:v>
                </c:pt>
                <c:pt idx="20">
                  <c:v>73.991</c:v>
                </c:pt>
                <c:pt idx="21">
                  <c:v>79.613</c:v>
                </c:pt>
                <c:pt idx="22">
                  <c:v>83.736000000000004</c:v>
                </c:pt>
                <c:pt idx="23">
                  <c:v>86.879000000000005</c:v>
                </c:pt>
                <c:pt idx="24">
                  <c:v>80.043000000000006</c:v>
                </c:pt>
                <c:pt idx="25">
                  <c:v>79.373999999999995</c:v>
                </c:pt>
                <c:pt idx="26">
                  <c:v>89.143500000000003</c:v>
                </c:pt>
                <c:pt idx="27">
                  <c:v>77.676000000000002</c:v>
                </c:pt>
                <c:pt idx="28">
                  <c:v>77.685500000000005</c:v>
                </c:pt>
                <c:pt idx="29">
                  <c:v>85.653999999999996</c:v>
                </c:pt>
                <c:pt idx="30">
                  <c:v>64.983000000000004</c:v>
                </c:pt>
                <c:pt idx="31">
                  <c:v>71.644000000000005</c:v>
                </c:pt>
                <c:pt idx="32">
                  <c:v>96.789500000000004</c:v>
                </c:pt>
                <c:pt idx="33">
                  <c:v>95.233000000000004</c:v>
                </c:pt>
                <c:pt idx="34">
                  <c:v>110.44199999999999</c:v>
                </c:pt>
                <c:pt idx="35">
                  <c:v>89.367999999999995</c:v>
                </c:pt>
                <c:pt idx="36">
                  <c:v>94.912999999999997</c:v>
                </c:pt>
                <c:pt idx="37">
                  <c:v>103.803</c:v>
                </c:pt>
                <c:pt idx="38">
                  <c:v>124.395</c:v>
                </c:pt>
                <c:pt idx="39">
                  <c:v>142.096</c:v>
                </c:pt>
                <c:pt idx="40">
                  <c:v>149.12700000000001</c:v>
                </c:pt>
                <c:pt idx="41">
                  <c:v>120.66</c:v>
                </c:pt>
                <c:pt idx="42">
                  <c:v>95.729500000000002</c:v>
                </c:pt>
                <c:pt idx="43">
                  <c:v>102.608</c:v>
                </c:pt>
                <c:pt idx="44">
                  <c:v>94.626999999999995</c:v>
                </c:pt>
                <c:pt idx="45">
                  <c:v>96.972999999999999</c:v>
                </c:pt>
                <c:pt idx="46">
                  <c:v>95.968999999999994</c:v>
                </c:pt>
                <c:pt idx="47">
                  <c:v>87.293000000000006</c:v>
                </c:pt>
                <c:pt idx="48">
                  <c:v>110.18899999999999</c:v>
                </c:pt>
                <c:pt idx="49">
                  <c:v>113.1</c:v>
                </c:pt>
                <c:pt idx="50">
                  <c:v>106.821</c:v>
                </c:pt>
                <c:pt idx="51">
                  <c:v>88.491</c:v>
                </c:pt>
                <c:pt idx="52">
                  <c:v>84.069000000000003</c:v>
                </c:pt>
                <c:pt idx="53">
                  <c:v>87.522499999999994</c:v>
                </c:pt>
                <c:pt idx="54">
                  <c:v>93.072000000000003</c:v>
                </c:pt>
                <c:pt idx="55">
                  <c:v>98.013000000000005</c:v>
                </c:pt>
                <c:pt idx="56">
                  <c:v>94.461500000000001</c:v>
                </c:pt>
                <c:pt idx="57">
                  <c:v>101.5535</c:v>
                </c:pt>
                <c:pt idx="58">
                  <c:v>103.7705</c:v>
                </c:pt>
                <c:pt idx="59">
                  <c:v>121.95399999999999</c:v>
                </c:pt>
                <c:pt idx="60">
                  <c:v>123.26300000000001</c:v>
                </c:pt>
                <c:pt idx="61">
                  <c:v>124.7985</c:v>
                </c:pt>
                <c:pt idx="62">
                  <c:v>103.407</c:v>
                </c:pt>
                <c:pt idx="63">
                  <c:v>136.00450000000001</c:v>
                </c:pt>
                <c:pt idx="64">
                  <c:v>126.504</c:v>
                </c:pt>
                <c:pt idx="65">
                  <c:v>135.80000000000001</c:v>
                </c:pt>
                <c:pt idx="66">
                  <c:v>159.28899999999999</c:v>
                </c:pt>
                <c:pt idx="67">
                  <c:v>150.25550000000001</c:v>
                </c:pt>
                <c:pt idx="68">
                  <c:v>175.57249999999999</c:v>
                </c:pt>
                <c:pt idx="69">
                  <c:v>156.6645</c:v>
                </c:pt>
                <c:pt idx="70">
                  <c:v>140.10550000000001</c:v>
                </c:pt>
                <c:pt idx="71">
                  <c:v>161.00899999999999</c:v>
                </c:pt>
                <c:pt idx="72">
                  <c:v>109.36499999999999</c:v>
                </c:pt>
                <c:pt idx="73">
                  <c:v>121.149</c:v>
                </c:pt>
                <c:pt idx="74">
                  <c:v>129.86199999999999</c:v>
                </c:pt>
                <c:pt idx="75">
                  <c:v>118.65600000000001</c:v>
                </c:pt>
                <c:pt idx="76">
                  <c:v>115.2625</c:v>
                </c:pt>
                <c:pt idx="77">
                  <c:v>112.7235</c:v>
                </c:pt>
                <c:pt idx="78">
                  <c:v>96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A-494F-9D16-00CDE74FE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64272"/>
        <c:axId val="167664664"/>
      </c:lineChart>
      <c:dateAx>
        <c:axId val="1676642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67664664"/>
        <c:crosses val="autoZero"/>
        <c:auto val="1"/>
        <c:lblOffset val="100"/>
        <c:baseTimeUnit val="months"/>
        <c:majorUnit val="6"/>
        <c:majorTimeUnit val="months"/>
      </c:dateAx>
      <c:valAx>
        <c:axId val="16766466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676642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Dividends &amp; Stock</a:t>
            </a:r>
            <a:r>
              <a:rPr lang="en-US" baseline="0"/>
              <a:t> Repurchases to Revenue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Tables!$AV$4</c:f>
              <c:strCache>
                <c:ptCount val="1"/>
                <c:pt idx="0">
                  <c:v>Dividends &amp; Stock Repurchases to Revenue%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Tables!$AV$6:$AV$120</c:f>
              <c:numCache>
                <c:formatCode>0.00%</c:formatCode>
                <c:ptCount val="115"/>
                <c:pt idx="0">
                  <c:v>2.9928263000000002E-3</c:v>
                </c:pt>
                <c:pt idx="1">
                  <c:v>3.1418796E-3</c:v>
                </c:pt>
                <c:pt idx="2">
                  <c:v>2.7714024999999998E-3</c:v>
                </c:pt>
                <c:pt idx="3">
                  <c:v>4.7810437999999999E-3</c:v>
                </c:pt>
                <c:pt idx="4">
                  <c:v>1.1064079000000001E-3</c:v>
                </c:pt>
                <c:pt idx="5">
                  <c:v>5.4579970000000005E-4</c:v>
                </c:pt>
                <c:pt idx="6">
                  <c:v>7.8236959999999998E-4</c:v>
                </c:pt>
                <c:pt idx="7">
                  <c:v>2.5472839999999999E-4</c:v>
                </c:pt>
                <c:pt idx="8">
                  <c:v>5.2918199999999998E-5</c:v>
                </c:pt>
                <c:pt idx="9">
                  <c:v>3.1235170000000001E-4</c:v>
                </c:pt>
                <c:pt idx="10">
                  <c:v>9.5207410000000005E-4</c:v>
                </c:pt>
                <c:pt idx="11">
                  <c:v>1.5811491E-3</c:v>
                </c:pt>
                <c:pt idx="12">
                  <c:v>1.7268094999999999E-3</c:v>
                </c:pt>
                <c:pt idx="13">
                  <c:v>2.0331828E-3</c:v>
                </c:pt>
                <c:pt idx="14">
                  <c:v>1.7544494000000001E-3</c:v>
                </c:pt>
                <c:pt idx="15">
                  <c:v>1.5106942E-3</c:v>
                </c:pt>
                <c:pt idx="16">
                  <c:v>1.7642908E-3</c:v>
                </c:pt>
                <c:pt idx="17">
                  <c:v>2.3197323999999998E-3</c:v>
                </c:pt>
                <c:pt idx="18">
                  <c:v>4.7358697999999996E-3</c:v>
                </c:pt>
                <c:pt idx="19">
                  <c:v>3.7418813E-3</c:v>
                </c:pt>
                <c:pt idx="20">
                  <c:v>4.1824688000000002E-3</c:v>
                </c:pt>
                <c:pt idx="21">
                  <c:v>4.6225403999999998E-3</c:v>
                </c:pt>
                <c:pt idx="22">
                  <c:v>3.3772428999999998E-3</c:v>
                </c:pt>
                <c:pt idx="23">
                  <c:v>7.3988698E-3</c:v>
                </c:pt>
                <c:pt idx="24">
                  <c:v>1.16980763E-2</c:v>
                </c:pt>
                <c:pt idx="25">
                  <c:v>1.16883392E-2</c:v>
                </c:pt>
                <c:pt idx="26">
                  <c:v>1.33270083E-2</c:v>
                </c:pt>
                <c:pt idx="27">
                  <c:v>9.7794154999999994E-3</c:v>
                </c:pt>
                <c:pt idx="28">
                  <c:v>1.0696735000000001E-2</c:v>
                </c:pt>
                <c:pt idx="29">
                  <c:v>1.3416717700000001E-2</c:v>
                </c:pt>
                <c:pt idx="30">
                  <c:v>1.7061050299999998E-2</c:v>
                </c:pt>
                <c:pt idx="31">
                  <c:v>1.5848151899999999E-2</c:v>
                </c:pt>
                <c:pt idx="32">
                  <c:v>1.45148386E-2</c:v>
                </c:pt>
                <c:pt idx="33">
                  <c:v>1.4208296E-2</c:v>
                </c:pt>
                <c:pt idx="34">
                  <c:v>6.8920034999999996E-3</c:v>
                </c:pt>
                <c:pt idx="35">
                  <c:v>4.6398065000000004E-3</c:v>
                </c:pt>
                <c:pt idx="36">
                  <c:v>2.7556027E-3</c:v>
                </c:pt>
                <c:pt idx="37">
                  <c:v>1.8501781000000001E-3</c:v>
                </c:pt>
                <c:pt idx="38">
                  <c:v>1.2873619E-3</c:v>
                </c:pt>
                <c:pt idx="39">
                  <c:v>1.1221429000000001E-3</c:v>
                </c:pt>
                <c:pt idx="40">
                  <c:v>2.6864235E-3</c:v>
                </c:pt>
                <c:pt idx="41">
                  <c:v>3.2436159999999999E-3</c:v>
                </c:pt>
                <c:pt idx="42">
                  <c:v>3.3371679000000001E-3</c:v>
                </c:pt>
                <c:pt idx="43">
                  <c:v>4.8935921E-3</c:v>
                </c:pt>
                <c:pt idx="44">
                  <c:v>6.6612227000000003E-3</c:v>
                </c:pt>
                <c:pt idx="45">
                  <c:v>6.0344780000000002E-3</c:v>
                </c:pt>
                <c:pt idx="46">
                  <c:v>1.27089992E-2</c:v>
                </c:pt>
                <c:pt idx="47">
                  <c:v>1.20921746E-2</c:v>
                </c:pt>
                <c:pt idx="48">
                  <c:v>1.2557357E-2</c:v>
                </c:pt>
                <c:pt idx="49">
                  <c:v>1.5707786800000002E-2</c:v>
                </c:pt>
                <c:pt idx="50">
                  <c:v>1.26713208E-2</c:v>
                </c:pt>
                <c:pt idx="51">
                  <c:v>1.7106558399999999E-2</c:v>
                </c:pt>
                <c:pt idx="52">
                  <c:v>1.5879093399999999E-2</c:v>
                </c:pt>
                <c:pt idx="53">
                  <c:v>1.3095591300000001E-2</c:v>
                </c:pt>
                <c:pt idx="54">
                  <c:v>1.3995477399999999E-2</c:v>
                </c:pt>
                <c:pt idx="55">
                  <c:v>1.31115029E-2</c:v>
                </c:pt>
                <c:pt idx="56">
                  <c:v>1.2030701499999999E-2</c:v>
                </c:pt>
                <c:pt idx="57">
                  <c:v>1.29682579E-2</c:v>
                </c:pt>
                <c:pt idx="58">
                  <c:v>1.1599831E-2</c:v>
                </c:pt>
                <c:pt idx="59">
                  <c:v>1.04586135E-2</c:v>
                </c:pt>
                <c:pt idx="60">
                  <c:v>1.2164798900000001E-2</c:v>
                </c:pt>
                <c:pt idx="61">
                  <c:v>1.0634051699999999E-2</c:v>
                </c:pt>
                <c:pt idx="62">
                  <c:v>1.5588803700000001E-2</c:v>
                </c:pt>
                <c:pt idx="63">
                  <c:v>2.3756512099999998E-2</c:v>
                </c:pt>
                <c:pt idx="64">
                  <c:v>2.5914585E-2</c:v>
                </c:pt>
                <c:pt idx="65">
                  <c:v>2.7148262699999998E-2</c:v>
                </c:pt>
                <c:pt idx="66">
                  <c:v>2.2262954099999999E-2</c:v>
                </c:pt>
                <c:pt idx="67">
                  <c:v>1.6023387300000001E-2</c:v>
                </c:pt>
                <c:pt idx="68">
                  <c:v>1.7098889999999999E-2</c:v>
                </c:pt>
                <c:pt idx="69">
                  <c:v>1.7185862E-2</c:v>
                </c:pt>
                <c:pt idx="70">
                  <c:v>1.55556837E-2</c:v>
                </c:pt>
                <c:pt idx="71">
                  <c:v>1.8790349500000001E-2</c:v>
                </c:pt>
                <c:pt idx="72">
                  <c:v>1.21564321E-2</c:v>
                </c:pt>
                <c:pt idx="73">
                  <c:v>1.3528041100000001E-2</c:v>
                </c:pt>
                <c:pt idx="74">
                  <c:v>1.1989762399999999E-2</c:v>
                </c:pt>
                <c:pt idx="75">
                  <c:v>5.5206533E-3</c:v>
                </c:pt>
                <c:pt idx="76">
                  <c:v>1.3728435799999999E-2</c:v>
                </c:pt>
                <c:pt idx="77">
                  <c:v>1.7902024900000001E-2</c:v>
                </c:pt>
                <c:pt idx="78">
                  <c:v>1.66550276E-2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1C-4E85-9D27-31D502298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27432"/>
        <c:axId val="480727824"/>
      </c:lineChart>
      <c:dateAx>
        <c:axId val="48072743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727824"/>
        <c:crosses val="autoZero"/>
        <c:auto val="1"/>
        <c:lblOffset val="100"/>
        <c:baseTimeUnit val="months"/>
        <c:majorUnit val="6"/>
        <c:majorTimeUnit val="months"/>
      </c:dateAx>
      <c:valAx>
        <c:axId val="48072782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7274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Tables!$K$4</c:f>
              <c:strCache>
                <c:ptCount val="1"/>
                <c:pt idx="0">
                  <c:v>Cash and Short-Term Investments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Tables!$K$6:$K$120</c:f>
              <c:numCache>
                <c:formatCode>"$"#,##0.00;\("$"#,##0.00\)</c:formatCode>
                <c:ptCount val="115"/>
                <c:pt idx="0">
                  <c:v>21.8505</c:v>
                </c:pt>
                <c:pt idx="1">
                  <c:v>21.241499999999998</c:v>
                </c:pt>
                <c:pt idx="2">
                  <c:v>19.861499999999999</c:v>
                </c:pt>
                <c:pt idx="3">
                  <c:v>30.661000000000001</c:v>
                </c:pt>
                <c:pt idx="4">
                  <c:v>27.236499999999999</c:v>
                </c:pt>
                <c:pt idx="5">
                  <c:v>24.513000000000002</c:v>
                </c:pt>
                <c:pt idx="6">
                  <c:v>22.49</c:v>
                </c:pt>
                <c:pt idx="7">
                  <c:v>45.191000000000003</c:v>
                </c:pt>
                <c:pt idx="8">
                  <c:v>56.29</c:v>
                </c:pt>
                <c:pt idx="9">
                  <c:v>42.904000000000003</c:v>
                </c:pt>
                <c:pt idx="10">
                  <c:v>36.1175</c:v>
                </c:pt>
                <c:pt idx="11">
                  <c:v>61.584000000000003</c:v>
                </c:pt>
                <c:pt idx="12">
                  <c:v>55.603999999999999</c:v>
                </c:pt>
                <c:pt idx="13">
                  <c:v>50.405999999999999</c:v>
                </c:pt>
                <c:pt idx="14">
                  <c:v>44.305999999999997</c:v>
                </c:pt>
                <c:pt idx="15">
                  <c:v>73.034499999999994</c:v>
                </c:pt>
                <c:pt idx="16">
                  <c:v>66.388999999999996</c:v>
                </c:pt>
                <c:pt idx="17">
                  <c:v>68.775499999999994</c:v>
                </c:pt>
                <c:pt idx="18">
                  <c:v>56.606999999999999</c:v>
                </c:pt>
                <c:pt idx="19">
                  <c:v>66.900000000000006</c:v>
                </c:pt>
                <c:pt idx="20">
                  <c:v>67.393500000000003</c:v>
                </c:pt>
                <c:pt idx="21">
                  <c:v>50.933999999999997</c:v>
                </c:pt>
                <c:pt idx="22">
                  <c:v>48.106999999999999</c:v>
                </c:pt>
                <c:pt idx="23">
                  <c:v>62.1235</c:v>
                </c:pt>
                <c:pt idx="24">
                  <c:v>58.552999999999997</c:v>
                </c:pt>
                <c:pt idx="25">
                  <c:v>53.668999999999997</c:v>
                </c:pt>
                <c:pt idx="26">
                  <c:v>54.1935</c:v>
                </c:pt>
                <c:pt idx="27">
                  <c:v>79.956000000000003</c:v>
                </c:pt>
                <c:pt idx="28">
                  <c:v>67.918499999999995</c:v>
                </c:pt>
                <c:pt idx="29">
                  <c:v>61.828000000000003</c:v>
                </c:pt>
                <c:pt idx="30">
                  <c:v>54.043500000000002</c:v>
                </c:pt>
                <c:pt idx="31">
                  <c:v>66.257999999999996</c:v>
                </c:pt>
                <c:pt idx="32">
                  <c:v>56.804499999999997</c:v>
                </c:pt>
                <c:pt idx="33">
                  <c:v>62.923999999999999</c:v>
                </c:pt>
                <c:pt idx="34">
                  <c:v>57.207000000000001</c:v>
                </c:pt>
                <c:pt idx="35">
                  <c:v>82.745999999999995</c:v>
                </c:pt>
                <c:pt idx="36">
                  <c:v>78.772000000000006</c:v>
                </c:pt>
                <c:pt idx="37">
                  <c:v>92.322500000000005</c:v>
                </c:pt>
                <c:pt idx="38">
                  <c:v>97.646000000000001</c:v>
                </c:pt>
                <c:pt idx="39">
                  <c:v>125.833</c:v>
                </c:pt>
                <c:pt idx="40">
                  <c:v>133.286</c:v>
                </c:pt>
                <c:pt idx="41">
                  <c:v>101.6</c:v>
                </c:pt>
                <c:pt idx="42">
                  <c:v>108.3655</c:v>
                </c:pt>
                <c:pt idx="43">
                  <c:v>118.59399999999999</c:v>
                </c:pt>
                <c:pt idx="44">
                  <c:v>116.81100000000001</c:v>
                </c:pt>
                <c:pt idx="45">
                  <c:v>102.07899999999999</c:v>
                </c:pt>
                <c:pt idx="46">
                  <c:v>109.379</c:v>
                </c:pt>
                <c:pt idx="47">
                  <c:v>124.0185</c:v>
                </c:pt>
                <c:pt idx="48">
                  <c:v>120.67</c:v>
                </c:pt>
                <c:pt idx="49">
                  <c:v>123.096</c:v>
                </c:pt>
                <c:pt idx="50">
                  <c:v>116.735</c:v>
                </c:pt>
                <c:pt idx="51">
                  <c:v>132.982</c:v>
                </c:pt>
                <c:pt idx="52">
                  <c:v>111.276</c:v>
                </c:pt>
                <c:pt idx="53">
                  <c:v>93.487499999999997</c:v>
                </c:pt>
                <c:pt idx="54">
                  <c:v>87.8</c:v>
                </c:pt>
                <c:pt idx="55">
                  <c:v>136.8725</c:v>
                </c:pt>
                <c:pt idx="56">
                  <c:v>111.4385</c:v>
                </c:pt>
                <c:pt idx="57">
                  <c:v>104.426</c:v>
                </c:pt>
                <c:pt idx="58">
                  <c:v>107.139</c:v>
                </c:pt>
                <c:pt idx="59">
                  <c:v>131.63300000000001</c:v>
                </c:pt>
                <c:pt idx="60">
                  <c:v>124.827</c:v>
                </c:pt>
                <c:pt idx="61">
                  <c:v>114.21899999999999</c:v>
                </c:pt>
                <c:pt idx="62">
                  <c:v>87.168999999999997</c:v>
                </c:pt>
                <c:pt idx="63">
                  <c:v>100.184</c:v>
                </c:pt>
                <c:pt idx="64">
                  <c:v>99.216999999999999</c:v>
                </c:pt>
                <c:pt idx="65">
                  <c:v>111.122</c:v>
                </c:pt>
                <c:pt idx="66">
                  <c:v>93.388000000000005</c:v>
                </c:pt>
                <c:pt idx="67">
                  <c:v>132.87700000000001</c:v>
                </c:pt>
                <c:pt idx="68">
                  <c:v>96.837500000000006</c:v>
                </c:pt>
                <c:pt idx="69">
                  <c:v>107.063</c:v>
                </c:pt>
                <c:pt idx="70">
                  <c:v>91.8035</c:v>
                </c:pt>
                <c:pt idx="71">
                  <c:v>148.51900000000001</c:v>
                </c:pt>
                <c:pt idx="72">
                  <c:v>104.989</c:v>
                </c:pt>
                <c:pt idx="73">
                  <c:v>120.053</c:v>
                </c:pt>
                <c:pt idx="74">
                  <c:v>105.877</c:v>
                </c:pt>
                <c:pt idx="75">
                  <c:v>93.165999999999997</c:v>
                </c:pt>
                <c:pt idx="76">
                  <c:v>112.93300000000001</c:v>
                </c:pt>
                <c:pt idx="77">
                  <c:v>117.911</c:v>
                </c:pt>
                <c:pt idx="78">
                  <c:v>113.777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C3-41A8-AC1E-E8B74433D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990720"/>
        <c:axId val="435626424"/>
      </c:lineChart>
      <c:dateAx>
        <c:axId val="4399907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5626424"/>
        <c:crosses val="autoZero"/>
        <c:auto val="1"/>
        <c:lblOffset val="100"/>
        <c:baseTimeUnit val="months"/>
        <c:majorUnit val="6"/>
        <c:majorTimeUnit val="months"/>
      </c:dateAx>
      <c:valAx>
        <c:axId val="43562642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99907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Cushion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Tables!$S$4</c:f>
              <c:strCache>
                <c:ptCount val="1"/>
                <c:pt idx="0">
                  <c:v>Operating Cushion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Tables!$S$6:$S$120</c:f>
              <c:numCache>
                <c:formatCode>0.00%</c:formatCode>
                <c:ptCount val="115"/>
                <c:pt idx="0">
                  <c:v>8.4760792200000004E-2</c:v>
                </c:pt>
                <c:pt idx="1">
                  <c:v>7.7019158000000004E-2</c:v>
                </c:pt>
                <c:pt idx="2">
                  <c:v>7.5040629299999995E-2</c:v>
                </c:pt>
                <c:pt idx="3">
                  <c:v>7.5434882999999994E-2</c:v>
                </c:pt>
                <c:pt idx="4">
                  <c:v>7.2946857500000004E-2</c:v>
                </c:pt>
                <c:pt idx="5">
                  <c:v>7.3666726500000002E-2</c:v>
                </c:pt>
                <c:pt idx="6">
                  <c:v>7.7884585699999995E-2</c:v>
                </c:pt>
                <c:pt idx="7">
                  <c:v>8.5098032399999995E-2</c:v>
                </c:pt>
                <c:pt idx="8">
                  <c:v>8.1667331300000007E-2</c:v>
                </c:pt>
                <c:pt idx="9">
                  <c:v>8.5010314599999998E-2</c:v>
                </c:pt>
                <c:pt idx="10">
                  <c:v>9.0580336799999994E-2</c:v>
                </c:pt>
                <c:pt idx="11">
                  <c:v>8.4810412500000001E-2</c:v>
                </c:pt>
                <c:pt idx="12">
                  <c:v>8.4216388500000003E-2</c:v>
                </c:pt>
                <c:pt idx="13">
                  <c:v>8.0954776000000006E-2</c:v>
                </c:pt>
                <c:pt idx="14">
                  <c:v>8.1204836399999994E-2</c:v>
                </c:pt>
                <c:pt idx="15">
                  <c:v>8.1350617E-2</c:v>
                </c:pt>
                <c:pt idx="16">
                  <c:v>8.5443828400000005E-2</c:v>
                </c:pt>
                <c:pt idx="17">
                  <c:v>8.9044062500000007E-2</c:v>
                </c:pt>
                <c:pt idx="18">
                  <c:v>8.9164648299999996E-2</c:v>
                </c:pt>
                <c:pt idx="19">
                  <c:v>8.6646545599999999E-2</c:v>
                </c:pt>
                <c:pt idx="20">
                  <c:v>8.78573146E-2</c:v>
                </c:pt>
                <c:pt idx="21">
                  <c:v>8.5935052600000006E-2</c:v>
                </c:pt>
                <c:pt idx="22">
                  <c:v>8.4927256399999998E-2</c:v>
                </c:pt>
                <c:pt idx="23">
                  <c:v>9.1258459299999997E-2</c:v>
                </c:pt>
                <c:pt idx="24">
                  <c:v>9.0203912299999994E-2</c:v>
                </c:pt>
                <c:pt idx="25">
                  <c:v>8.9596284200000001E-2</c:v>
                </c:pt>
                <c:pt idx="26">
                  <c:v>8.6403812600000005E-2</c:v>
                </c:pt>
                <c:pt idx="27">
                  <c:v>8.7473407000000003E-2</c:v>
                </c:pt>
                <c:pt idx="28">
                  <c:v>8.6961650099999996E-2</c:v>
                </c:pt>
                <c:pt idx="29">
                  <c:v>8.9340762899999995E-2</c:v>
                </c:pt>
                <c:pt idx="30">
                  <c:v>8.4780170500000002E-2</c:v>
                </c:pt>
                <c:pt idx="31">
                  <c:v>7.9642086200000003E-2</c:v>
                </c:pt>
                <c:pt idx="32">
                  <c:v>7.7827461200000003E-2</c:v>
                </c:pt>
                <c:pt idx="33">
                  <c:v>8.2010526E-2</c:v>
                </c:pt>
                <c:pt idx="34">
                  <c:v>7.6120533099999999E-2</c:v>
                </c:pt>
                <c:pt idx="35">
                  <c:v>7.2524808999999996E-2</c:v>
                </c:pt>
                <c:pt idx="36">
                  <c:v>7.07047752E-2</c:v>
                </c:pt>
                <c:pt idx="37">
                  <c:v>6.9666684399999998E-2</c:v>
                </c:pt>
                <c:pt idx="38">
                  <c:v>7.2230157099999998E-2</c:v>
                </c:pt>
                <c:pt idx="39">
                  <c:v>7.7811644299999996E-2</c:v>
                </c:pt>
                <c:pt idx="40">
                  <c:v>8.3125966999999995E-2</c:v>
                </c:pt>
                <c:pt idx="41">
                  <c:v>8.29962863E-2</c:v>
                </c:pt>
                <c:pt idx="42">
                  <c:v>8.6079633599999997E-2</c:v>
                </c:pt>
                <c:pt idx="43">
                  <c:v>8.9015173099999997E-2</c:v>
                </c:pt>
                <c:pt idx="44">
                  <c:v>8.8427964799999995E-2</c:v>
                </c:pt>
                <c:pt idx="45">
                  <c:v>9.1313206100000002E-2</c:v>
                </c:pt>
                <c:pt idx="46">
                  <c:v>8.8445323699999995E-2</c:v>
                </c:pt>
                <c:pt idx="47">
                  <c:v>8.8156207200000003E-2</c:v>
                </c:pt>
                <c:pt idx="48">
                  <c:v>8.6761156500000006E-2</c:v>
                </c:pt>
                <c:pt idx="49">
                  <c:v>8.6573839499999999E-2</c:v>
                </c:pt>
                <c:pt idx="50">
                  <c:v>9.3045395700000005E-2</c:v>
                </c:pt>
                <c:pt idx="51">
                  <c:v>9.3141626899999996E-2</c:v>
                </c:pt>
                <c:pt idx="52">
                  <c:v>8.8733456799999999E-2</c:v>
                </c:pt>
                <c:pt idx="53">
                  <c:v>8.8360287900000001E-2</c:v>
                </c:pt>
                <c:pt idx="54">
                  <c:v>8.9187188799999997E-2</c:v>
                </c:pt>
                <c:pt idx="55">
                  <c:v>8.7315215299999999E-2</c:v>
                </c:pt>
                <c:pt idx="56">
                  <c:v>8.5359169400000004E-2</c:v>
                </c:pt>
                <c:pt idx="57">
                  <c:v>8.5757319100000007E-2</c:v>
                </c:pt>
                <c:pt idx="58">
                  <c:v>8.4648820799999996E-2</c:v>
                </c:pt>
                <c:pt idx="59">
                  <c:v>9.1224887500000004E-2</c:v>
                </c:pt>
                <c:pt idx="60">
                  <c:v>8.8393875699999999E-2</c:v>
                </c:pt>
                <c:pt idx="61">
                  <c:v>8.5874582800000002E-2</c:v>
                </c:pt>
                <c:pt idx="62">
                  <c:v>8.7029075999999997E-2</c:v>
                </c:pt>
                <c:pt idx="63">
                  <c:v>8.6384308899999998E-2</c:v>
                </c:pt>
                <c:pt idx="64">
                  <c:v>8.6636753100000005E-2</c:v>
                </c:pt>
                <c:pt idx="65">
                  <c:v>8.3334313300000004E-2</c:v>
                </c:pt>
                <c:pt idx="66">
                  <c:v>8.4266886999999999E-2</c:v>
                </c:pt>
                <c:pt idx="67">
                  <c:v>8.5915475300000002E-2</c:v>
                </c:pt>
                <c:pt idx="68">
                  <c:v>8.29855813E-2</c:v>
                </c:pt>
                <c:pt idx="69">
                  <c:v>8.2949435200000005E-2</c:v>
                </c:pt>
                <c:pt idx="70">
                  <c:v>7.9400347800000007E-2</c:v>
                </c:pt>
                <c:pt idx="71">
                  <c:v>8.7816487400000004E-2</c:v>
                </c:pt>
                <c:pt idx="72">
                  <c:v>8.4893216100000002E-2</c:v>
                </c:pt>
                <c:pt idx="73">
                  <c:v>7.9723949200000005E-2</c:v>
                </c:pt>
                <c:pt idx="74">
                  <c:v>7.6892387699999995E-2</c:v>
                </c:pt>
                <c:pt idx="75">
                  <c:v>7.3746710199999996E-2</c:v>
                </c:pt>
                <c:pt idx="76">
                  <c:v>7.2408153200000006E-2</c:v>
                </c:pt>
                <c:pt idx="77">
                  <c:v>7.1425966300000004E-2</c:v>
                </c:pt>
                <c:pt idx="78">
                  <c:v>6.6780499800000004E-2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42-4319-BA32-D54CBAA6E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045560"/>
        <c:axId val="442045952"/>
      </c:lineChart>
      <c:dateAx>
        <c:axId val="44204556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2045952"/>
        <c:crosses val="autoZero"/>
        <c:auto val="1"/>
        <c:lblOffset val="100"/>
        <c:baseTimeUnit val="months"/>
        <c:majorUnit val="6"/>
        <c:majorTimeUnit val="months"/>
      </c:dateAx>
      <c:valAx>
        <c:axId val="442045952"/>
        <c:scaling>
          <c:orientation val="minMax"/>
          <c:min val="0.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2045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Net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Tables!$D$6:$D$120</c:f>
              <c:numCache>
                <c:formatCode>0.00%</c:formatCode>
                <c:ptCount val="115"/>
                <c:pt idx="0">
                  <c:v>3.1034228699999999E-2</c:v>
                </c:pt>
                <c:pt idx="1">
                  <c:v>2.6739784799999999E-2</c:v>
                </c:pt>
                <c:pt idx="2">
                  <c:v>2.3234048899999998E-2</c:v>
                </c:pt>
                <c:pt idx="3">
                  <c:v>2.1583408500000002E-2</c:v>
                </c:pt>
                <c:pt idx="4">
                  <c:v>1.9407106699999999E-2</c:v>
                </c:pt>
                <c:pt idx="5">
                  <c:v>1.8766021899999999E-2</c:v>
                </c:pt>
                <c:pt idx="6">
                  <c:v>1.9191848000000001E-2</c:v>
                </c:pt>
                <c:pt idx="7">
                  <c:v>2.0816861200000002E-2</c:v>
                </c:pt>
                <c:pt idx="8">
                  <c:v>2.3581046899999999E-2</c:v>
                </c:pt>
                <c:pt idx="9">
                  <c:v>2.54633095E-2</c:v>
                </c:pt>
                <c:pt idx="10">
                  <c:v>2.8853027100000001E-2</c:v>
                </c:pt>
                <c:pt idx="11">
                  <c:v>3.04791812E-2</c:v>
                </c:pt>
                <c:pt idx="12">
                  <c:v>2.9669673300000001E-2</c:v>
                </c:pt>
                <c:pt idx="13">
                  <c:v>2.8486848200000001E-2</c:v>
                </c:pt>
                <c:pt idx="14">
                  <c:v>2.8676369899999998E-2</c:v>
                </c:pt>
                <c:pt idx="15">
                  <c:v>3.2330395599999999E-2</c:v>
                </c:pt>
                <c:pt idx="16">
                  <c:v>3.4500660099999997E-2</c:v>
                </c:pt>
                <c:pt idx="17">
                  <c:v>3.8818247299999997E-2</c:v>
                </c:pt>
                <c:pt idx="18">
                  <c:v>3.9672557999999997E-2</c:v>
                </c:pt>
                <c:pt idx="19">
                  <c:v>3.71535349E-2</c:v>
                </c:pt>
                <c:pt idx="20">
                  <c:v>3.4544960200000002E-2</c:v>
                </c:pt>
                <c:pt idx="21">
                  <c:v>3.5487782599999997E-2</c:v>
                </c:pt>
                <c:pt idx="22">
                  <c:v>3.6659439699999997E-2</c:v>
                </c:pt>
                <c:pt idx="23">
                  <c:v>4.0350442200000003E-2</c:v>
                </c:pt>
                <c:pt idx="24">
                  <c:v>4.0845529999999998E-2</c:v>
                </c:pt>
                <c:pt idx="25">
                  <c:v>4.0270488200000003E-2</c:v>
                </c:pt>
                <c:pt idx="26">
                  <c:v>3.8419610700000002E-2</c:v>
                </c:pt>
                <c:pt idx="27">
                  <c:v>3.6226526000000002E-2</c:v>
                </c:pt>
                <c:pt idx="28">
                  <c:v>3.69504768E-2</c:v>
                </c:pt>
                <c:pt idx="29">
                  <c:v>3.6176900999999997E-2</c:v>
                </c:pt>
                <c:pt idx="30">
                  <c:v>3.5278600200000003E-2</c:v>
                </c:pt>
                <c:pt idx="31">
                  <c:v>3.2467825300000003E-2</c:v>
                </c:pt>
                <c:pt idx="32">
                  <c:v>3.0418477900000001E-2</c:v>
                </c:pt>
                <c:pt idx="33">
                  <c:v>2.9608209E-2</c:v>
                </c:pt>
                <c:pt idx="34">
                  <c:v>2.3358922099999999E-2</c:v>
                </c:pt>
                <c:pt idx="35">
                  <c:v>1.6080495E-2</c:v>
                </c:pt>
                <c:pt idx="36">
                  <c:v>1.0007094500000001E-2</c:v>
                </c:pt>
                <c:pt idx="37">
                  <c:v>1.26721387E-2</c:v>
                </c:pt>
                <c:pt idx="38">
                  <c:v>1.65388273E-2</c:v>
                </c:pt>
                <c:pt idx="39">
                  <c:v>2.4959519199999999E-2</c:v>
                </c:pt>
                <c:pt idx="40">
                  <c:v>2.87832986E-2</c:v>
                </c:pt>
                <c:pt idx="41">
                  <c:v>3.0371305000000001E-2</c:v>
                </c:pt>
                <c:pt idx="42">
                  <c:v>3.4280077999999999E-2</c:v>
                </c:pt>
                <c:pt idx="43">
                  <c:v>3.7376023600000002E-2</c:v>
                </c:pt>
                <c:pt idx="44">
                  <c:v>4.0038314200000001E-2</c:v>
                </c:pt>
                <c:pt idx="45">
                  <c:v>4.0785381000000002E-2</c:v>
                </c:pt>
                <c:pt idx="46">
                  <c:v>4.1695940000000001E-2</c:v>
                </c:pt>
                <c:pt idx="47">
                  <c:v>4.0004505400000001E-2</c:v>
                </c:pt>
                <c:pt idx="48">
                  <c:v>4.0240066599999999E-2</c:v>
                </c:pt>
                <c:pt idx="49">
                  <c:v>3.8733090900000003E-2</c:v>
                </c:pt>
                <c:pt idx="50">
                  <c:v>4.0121865399999998E-2</c:v>
                </c:pt>
                <c:pt idx="51">
                  <c:v>3.8775954600000002E-2</c:v>
                </c:pt>
                <c:pt idx="52">
                  <c:v>3.9061283500000002E-2</c:v>
                </c:pt>
                <c:pt idx="53">
                  <c:v>3.6085735700000003E-2</c:v>
                </c:pt>
                <c:pt idx="54">
                  <c:v>3.6869598500000003E-2</c:v>
                </c:pt>
                <c:pt idx="55">
                  <c:v>3.4650614599999997E-2</c:v>
                </c:pt>
                <c:pt idx="56">
                  <c:v>3.0757189399999999E-2</c:v>
                </c:pt>
                <c:pt idx="57">
                  <c:v>3.2293287400000002E-2</c:v>
                </c:pt>
                <c:pt idx="58">
                  <c:v>3.02167897E-2</c:v>
                </c:pt>
                <c:pt idx="59">
                  <c:v>3.2257180599999997E-2</c:v>
                </c:pt>
                <c:pt idx="60">
                  <c:v>3.0226821800000001E-2</c:v>
                </c:pt>
                <c:pt idx="61">
                  <c:v>2.91237066E-2</c:v>
                </c:pt>
                <c:pt idx="62">
                  <c:v>2.8412389400000002E-2</c:v>
                </c:pt>
                <c:pt idx="63">
                  <c:v>2.9285163900000001E-2</c:v>
                </c:pt>
                <c:pt idx="64">
                  <c:v>2.5715020000000002E-2</c:v>
                </c:pt>
                <c:pt idx="65">
                  <c:v>2.7622560500000001E-2</c:v>
                </c:pt>
                <c:pt idx="66">
                  <c:v>2.6781679199999998E-2</c:v>
                </c:pt>
                <c:pt idx="67">
                  <c:v>2.5900440899999998E-2</c:v>
                </c:pt>
                <c:pt idx="68">
                  <c:v>2.55104227E-2</c:v>
                </c:pt>
                <c:pt idx="69">
                  <c:v>2.6277856799999999E-2</c:v>
                </c:pt>
                <c:pt idx="70">
                  <c:v>2.5842390199999999E-2</c:v>
                </c:pt>
                <c:pt idx="71">
                  <c:v>2.90827588E-2</c:v>
                </c:pt>
                <c:pt idx="72">
                  <c:v>2.6130942899999999E-2</c:v>
                </c:pt>
                <c:pt idx="73">
                  <c:v>2.6116297199999999E-2</c:v>
                </c:pt>
                <c:pt idx="74">
                  <c:v>2.8504952699999999E-2</c:v>
                </c:pt>
                <c:pt idx="75">
                  <c:v>2.5185596000000001E-2</c:v>
                </c:pt>
                <c:pt idx="76">
                  <c:v>2.4870485299999998E-2</c:v>
                </c:pt>
                <c:pt idx="77">
                  <c:v>2.3795918499999999E-2</c:v>
                </c:pt>
                <c:pt idx="78">
                  <c:v>2.4237306300000001E-2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2A-4597-815A-7F7D8D363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046736"/>
        <c:axId val="442047128"/>
      </c:lineChart>
      <c:dateAx>
        <c:axId val="44204673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2047128"/>
        <c:crosses val="autoZero"/>
        <c:auto val="1"/>
        <c:lblOffset val="100"/>
        <c:baseTimeUnit val="months"/>
        <c:majorUnit val="6"/>
        <c:majorTimeUnit val="months"/>
      </c:dateAx>
      <c:valAx>
        <c:axId val="44204712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20467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Gross Margin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Tables!$Q$4</c:f>
              <c:strCache>
                <c:ptCount val="1"/>
                <c:pt idx="0">
                  <c:v>Gross Margin (before depr)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Tables!$Q$6:$Q$120</c:f>
              <c:numCache>
                <c:formatCode>0.00%</c:formatCode>
                <c:ptCount val="115"/>
                <c:pt idx="0">
                  <c:v>0.33499256690000001</c:v>
                </c:pt>
                <c:pt idx="1">
                  <c:v>0.33944724399999998</c:v>
                </c:pt>
                <c:pt idx="2">
                  <c:v>0.33841227689999998</c:v>
                </c:pt>
                <c:pt idx="3">
                  <c:v>0.34199495680000003</c:v>
                </c:pt>
                <c:pt idx="4">
                  <c:v>0.34226971369999998</c:v>
                </c:pt>
                <c:pt idx="5">
                  <c:v>0.3437337198</c:v>
                </c:pt>
                <c:pt idx="6">
                  <c:v>0.3390184504</c:v>
                </c:pt>
                <c:pt idx="7">
                  <c:v>0.34871026259999999</c:v>
                </c:pt>
                <c:pt idx="8">
                  <c:v>0.34697374219999999</c:v>
                </c:pt>
                <c:pt idx="9">
                  <c:v>0.34581163110000002</c:v>
                </c:pt>
                <c:pt idx="10">
                  <c:v>0.35518415040000001</c:v>
                </c:pt>
                <c:pt idx="11">
                  <c:v>0.34695395070000001</c:v>
                </c:pt>
                <c:pt idx="12">
                  <c:v>0.35233543249999999</c:v>
                </c:pt>
                <c:pt idx="13">
                  <c:v>0.349974638</c:v>
                </c:pt>
                <c:pt idx="14">
                  <c:v>0.35861328660000003</c:v>
                </c:pt>
                <c:pt idx="15">
                  <c:v>0.36059120239999998</c:v>
                </c:pt>
                <c:pt idx="16">
                  <c:v>0.36494514239999998</c:v>
                </c:pt>
                <c:pt idx="17">
                  <c:v>0.36763590089999998</c:v>
                </c:pt>
                <c:pt idx="18">
                  <c:v>0.36888705939999999</c:v>
                </c:pt>
                <c:pt idx="19">
                  <c:v>0.37026029399999999</c:v>
                </c:pt>
                <c:pt idx="20">
                  <c:v>0.36359836020000003</c:v>
                </c:pt>
                <c:pt idx="21">
                  <c:v>0.36892365230000002</c:v>
                </c:pt>
                <c:pt idx="22">
                  <c:v>0.37071287359999999</c:v>
                </c:pt>
                <c:pt idx="23">
                  <c:v>0.36739862340000001</c:v>
                </c:pt>
                <c:pt idx="24">
                  <c:v>0.36948505679999999</c:v>
                </c:pt>
                <c:pt idx="25">
                  <c:v>0.37078804040000002</c:v>
                </c:pt>
                <c:pt idx="26">
                  <c:v>0.37147995849999998</c:v>
                </c:pt>
                <c:pt idx="27">
                  <c:v>0.37397920130000001</c:v>
                </c:pt>
                <c:pt idx="28">
                  <c:v>0.37118098100000002</c:v>
                </c:pt>
                <c:pt idx="29">
                  <c:v>0.37704936100000003</c:v>
                </c:pt>
                <c:pt idx="30">
                  <c:v>0.37869877299999999</c:v>
                </c:pt>
                <c:pt idx="31">
                  <c:v>0.3801100684</c:v>
                </c:pt>
                <c:pt idx="32">
                  <c:v>0.37841282929999998</c:v>
                </c:pt>
                <c:pt idx="33">
                  <c:v>0.37571520800000002</c:v>
                </c:pt>
                <c:pt idx="34">
                  <c:v>0.368666777</c:v>
                </c:pt>
                <c:pt idx="35">
                  <c:v>0.36315429440000002</c:v>
                </c:pt>
                <c:pt idx="36">
                  <c:v>0.36604612809999998</c:v>
                </c:pt>
                <c:pt idx="37">
                  <c:v>0.36591532459999998</c:v>
                </c:pt>
                <c:pt idx="38">
                  <c:v>0.37143220850000003</c:v>
                </c:pt>
                <c:pt idx="39">
                  <c:v>0.38511240250000001</c:v>
                </c:pt>
                <c:pt idx="40">
                  <c:v>0.38410451470000001</c:v>
                </c:pt>
                <c:pt idx="41">
                  <c:v>0.38488022840000002</c:v>
                </c:pt>
                <c:pt idx="42">
                  <c:v>0.3835451976</c:v>
                </c:pt>
                <c:pt idx="43">
                  <c:v>0.38588772939999999</c:v>
                </c:pt>
                <c:pt idx="44">
                  <c:v>0.38377413570000002</c:v>
                </c:pt>
                <c:pt idx="45">
                  <c:v>0.3839753441</c:v>
                </c:pt>
                <c:pt idx="46">
                  <c:v>0.38181964200000001</c:v>
                </c:pt>
                <c:pt idx="47">
                  <c:v>0.37458492879999999</c:v>
                </c:pt>
                <c:pt idx="48">
                  <c:v>0.37427764219999998</c:v>
                </c:pt>
                <c:pt idx="49">
                  <c:v>0.37566934460000001</c:v>
                </c:pt>
                <c:pt idx="50">
                  <c:v>0.37861610890000003</c:v>
                </c:pt>
                <c:pt idx="51">
                  <c:v>0.3764480617</c:v>
                </c:pt>
                <c:pt idx="52">
                  <c:v>0.3808303904</c:v>
                </c:pt>
                <c:pt idx="53">
                  <c:v>0.37585922150000001</c:v>
                </c:pt>
                <c:pt idx="54">
                  <c:v>0.37507942459999999</c:v>
                </c:pt>
                <c:pt idx="55">
                  <c:v>0.37408186090000001</c:v>
                </c:pt>
                <c:pt idx="56">
                  <c:v>0.37597668029999998</c:v>
                </c:pt>
                <c:pt idx="57">
                  <c:v>0.37375465400000002</c:v>
                </c:pt>
                <c:pt idx="58">
                  <c:v>0.37323737089999998</c:v>
                </c:pt>
                <c:pt idx="59">
                  <c:v>0.36907278339999999</c:v>
                </c:pt>
                <c:pt idx="60">
                  <c:v>0.36504547069999999</c:v>
                </c:pt>
                <c:pt idx="61">
                  <c:v>0.36173997590000001</c:v>
                </c:pt>
                <c:pt idx="62">
                  <c:v>0.36392363360000002</c:v>
                </c:pt>
                <c:pt idx="63">
                  <c:v>0.3700850752</c:v>
                </c:pt>
                <c:pt idx="64">
                  <c:v>0.37054596699999998</c:v>
                </c:pt>
                <c:pt idx="65">
                  <c:v>0.3646523042</c:v>
                </c:pt>
                <c:pt idx="66">
                  <c:v>0.36528024190000002</c:v>
                </c:pt>
                <c:pt idx="67">
                  <c:v>0.3638422107</c:v>
                </c:pt>
                <c:pt idx="68">
                  <c:v>0.36232005909999998</c:v>
                </c:pt>
                <c:pt idx="69">
                  <c:v>0.3593196662</c:v>
                </c:pt>
                <c:pt idx="70">
                  <c:v>0.35997250359999999</c:v>
                </c:pt>
                <c:pt idx="71">
                  <c:v>0.3624475694</c:v>
                </c:pt>
                <c:pt idx="72">
                  <c:v>0.36288552369999999</c:v>
                </c:pt>
                <c:pt idx="73">
                  <c:v>0.36874112640000001</c:v>
                </c:pt>
                <c:pt idx="74">
                  <c:v>0.37315691249999999</c:v>
                </c:pt>
                <c:pt idx="75">
                  <c:v>0.37606931040000002</c:v>
                </c:pt>
                <c:pt idx="76">
                  <c:v>0.37619678680000002</c:v>
                </c:pt>
                <c:pt idx="77">
                  <c:v>0.37813963270000001</c:v>
                </c:pt>
                <c:pt idx="78">
                  <c:v>0.38019400380000001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F2-4D33-B3BE-5BED61772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047912"/>
        <c:axId val="442048304"/>
      </c:lineChart>
      <c:dateAx>
        <c:axId val="44204791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2048304"/>
        <c:crosses val="autoZero"/>
        <c:auto val="1"/>
        <c:lblOffset val="100"/>
        <c:baseTimeUnit val="months"/>
        <c:majorUnit val="6"/>
        <c:majorTimeUnit val="months"/>
      </c:dateAx>
      <c:valAx>
        <c:axId val="44204830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20479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SG&amp;A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Tables!$R$4</c:f>
              <c:strCache>
                <c:ptCount val="1"/>
                <c:pt idx="0">
                  <c:v>SG&amp;A (before depr.)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Tables!$R$6:$R$120</c:f>
              <c:numCache>
                <c:formatCode>0.00%</c:formatCode>
                <c:ptCount val="115"/>
                <c:pt idx="0">
                  <c:v>0.2452128365</c:v>
                </c:pt>
                <c:pt idx="1">
                  <c:v>0.25196975189999998</c:v>
                </c:pt>
                <c:pt idx="2">
                  <c:v>0.25750435259999999</c:v>
                </c:pt>
                <c:pt idx="3">
                  <c:v>0.25346866569999998</c:v>
                </c:pt>
                <c:pt idx="4">
                  <c:v>0.25858912360000003</c:v>
                </c:pt>
                <c:pt idx="5">
                  <c:v>0.26041570739999997</c:v>
                </c:pt>
                <c:pt idx="6">
                  <c:v>0.25468387609999998</c:v>
                </c:pt>
                <c:pt idx="7">
                  <c:v>0.25958131709999999</c:v>
                </c:pt>
                <c:pt idx="8">
                  <c:v>0.26049840769999999</c:v>
                </c:pt>
                <c:pt idx="9">
                  <c:v>0.24952905619999999</c:v>
                </c:pt>
                <c:pt idx="10">
                  <c:v>0.2472862187</c:v>
                </c:pt>
                <c:pt idx="11">
                  <c:v>0.24830088280000001</c:v>
                </c:pt>
                <c:pt idx="12">
                  <c:v>0.25016922200000002</c:v>
                </c:pt>
                <c:pt idx="13">
                  <c:v>0.25331682080000001</c:v>
                </c:pt>
                <c:pt idx="14">
                  <c:v>0.25750794840000002</c:v>
                </c:pt>
                <c:pt idx="15">
                  <c:v>0.25610029099999998</c:v>
                </c:pt>
                <c:pt idx="16">
                  <c:v>0.25864918990000002</c:v>
                </c:pt>
                <c:pt idx="17">
                  <c:v>0.25580548269999998</c:v>
                </c:pt>
                <c:pt idx="18">
                  <c:v>0.2570447582</c:v>
                </c:pt>
                <c:pt idx="19">
                  <c:v>0.26089523739999998</c:v>
                </c:pt>
                <c:pt idx="20">
                  <c:v>0.26065535569999998</c:v>
                </c:pt>
                <c:pt idx="21">
                  <c:v>0.26223646900000003</c:v>
                </c:pt>
                <c:pt idx="22">
                  <c:v>0.26781531339999998</c:v>
                </c:pt>
                <c:pt idx="23">
                  <c:v>0.26381713550000002</c:v>
                </c:pt>
                <c:pt idx="24">
                  <c:v>0.26657057579999999</c:v>
                </c:pt>
                <c:pt idx="25">
                  <c:v>0.26686377649999998</c:v>
                </c:pt>
                <c:pt idx="26">
                  <c:v>0.26903840289999997</c:v>
                </c:pt>
                <c:pt idx="27">
                  <c:v>0.27037312959999998</c:v>
                </c:pt>
                <c:pt idx="28">
                  <c:v>0.26865308249999997</c:v>
                </c:pt>
                <c:pt idx="29">
                  <c:v>0.26795501150000001</c:v>
                </c:pt>
                <c:pt idx="30">
                  <c:v>0.27547070159999998</c:v>
                </c:pt>
                <c:pt idx="31">
                  <c:v>0.27564549900000002</c:v>
                </c:pt>
                <c:pt idx="32">
                  <c:v>0.27718199059999998</c:v>
                </c:pt>
                <c:pt idx="33">
                  <c:v>0.27519293160000002</c:v>
                </c:pt>
                <c:pt idx="34">
                  <c:v>0.27700633749999998</c:v>
                </c:pt>
                <c:pt idx="35">
                  <c:v>0.28219122559999998</c:v>
                </c:pt>
                <c:pt idx="36">
                  <c:v>0.2843760535</c:v>
                </c:pt>
                <c:pt idx="37">
                  <c:v>0.28570262330000001</c:v>
                </c:pt>
                <c:pt idx="38">
                  <c:v>0.28483484250000002</c:v>
                </c:pt>
                <c:pt idx="39">
                  <c:v>0.28406036169999999</c:v>
                </c:pt>
                <c:pt idx="40">
                  <c:v>0.28127917990000001</c:v>
                </c:pt>
                <c:pt idx="41">
                  <c:v>0.27963079600000001</c:v>
                </c:pt>
                <c:pt idx="42">
                  <c:v>0.27662464930000003</c:v>
                </c:pt>
                <c:pt idx="43">
                  <c:v>0.27575734140000002</c:v>
                </c:pt>
                <c:pt idx="44">
                  <c:v>0.27369920079999999</c:v>
                </c:pt>
                <c:pt idx="45">
                  <c:v>0.27215296449999998</c:v>
                </c:pt>
                <c:pt idx="46">
                  <c:v>0.27421965320000002</c:v>
                </c:pt>
                <c:pt idx="47">
                  <c:v>0.26877985840000002</c:v>
                </c:pt>
                <c:pt idx="48">
                  <c:v>0.26896601910000001</c:v>
                </c:pt>
                <c:pt idx="49">
                  <c:v>0.27092711780000001</c:v>
                </c:pt>
                <c:pt idx="50">
                  <c:v>0.26878821749999998</c:v>
                </c:pt>
                <c:pt idx="51">
                  <c:v>0.26851116089999999</c:v>
                </c:pt>
                <c:pt idx="52">
                  <c:v>0.2696404221</c:v>
                </c:pt>
                <c:pt idx="53">
                  <c:v>0.26847454009999999</c:v>
                </c:pt>
                <c:pt idx="54">
                  <c:v>0.2665759238</c:v>
                </c:pt>
                <c:pt idx="55">
                  <c:v>0.26690555090000001</c:v>
                </c:pt>
                <c:pt idx="56">
                  <c:v>0.26822780289999998</c:v>
                </c:pt>
                <c:pt idx="57">
                  <c:v>0.26988443439999998</c:v>
                </c:pt>
                <c:pt idx="58">
                  <c:v>0.27112310760000002</c:v>
                </c:pt>
                <c:pt idx="59">
                  <c:v>0.27079084110000001</c:v>
                </c:pt>
                <c:pt idx="60">
                  <c:v>0.27213537199999999</c:v>
                </c:pt>
                <c:pt idx="61">
                  <c:v>0.27096371429999999</c:v>
                </c:pt>
                <c:pt idx="62">
                  <c:v>0.2737053015</c:v>
                </c:pt>
                <c:pt idx="63">
                  <c:v>0.27631608050000001</c:v>
                </c:pt>
                <c:pt idx="64">
                  <c:v>0.27763900609999997</c:v>
                </c:pt>
                <c:pt idx="65">
                  <c:v>0.27787068590000003</c:v>
                </c:pt>
                <c:pt idx="66">
                  <c:v>0.27728320499999998</c:v>
                </c:pt>
                <c:pt idx="67">
                  <c:v>0.27505273650000001</c:v>
                </c:pt>
                <c:pt idx="68">
                  <c:v>0.27718195629999998</c:v>
                </c:pt>
                <c:pt idx="69">
                  <c:v>0.27663341549999998</c:v>
                </c:pt>
                <c:pt idx="70">
                  <c:v>0.28122793779999999</c:v>
                </c:pt>
                <c:pt idx="71">
                  <c:v>0.27828481240000003</c:v>
                </c:pt>
                <c:pt idx="72">
                  <c:v>0.28157745979999999</c:v>
                </c:pt>
                <c:pt idx="73">
                  <c:v>0.29845993320000003</c:v>
                </c:pt>
                <c:pt idx="74">
                  <c:v>0.29731567450000002</c:v>
                </c:pt>
                <c:pt idx="75">
                  <c:v>0.31712107249999999</c:v>
                </c:pt>
                <c:pt idx="76">
                  <c:v>0.3030750103</c:v>
                </c:pt>
                <c:pt idx="77">
                  <c:v>0.30653276280000002</c:v>
                </c:pt>
                <c:pt idx="78">
                  <c:v>0.31297548260000002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DE-4DAA-A456-A3939203F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049088"/>
        <c:axId val="442049480"/>
      </c:lineChart>
      <c:dateAx>
        <c:axId val="44204908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2049480"/>
        <c:crosses val="autoZero"/>
        <c:auto val="1"/>
        <c:lblOffset val="100"/>
        <c:baseTimeUnit val="months"/>
        <c:majorUnit val="6"/>
        <c:majorTimeUnit val="months"/>
      </c:dateAx>
      <c:valAx>
        <c:axId val="44204948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20490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Capital Expenditures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Tables!$V$6:$V$120</c:f>
              <c:numCache>
                <c:formatCode>0.00%</c:formatCode>
                <c:ptCount val="115"/>
                <c:pt idx="0">
                  <c:v>3.6216084599999997E-2</c:v>
                </c:pt>
                <c:pt idx="1">
                  <c:v>3.8730914700000001E-2</c:v>
                </c:pt>
                <c:pt idx="2">
                  <c:v>3.8050054700000002E-2</c:v>
                </c:pt>
                <c:pt idx="3">
                  <c:v>3.4735277500000002E-2</c:v>
                </c:pt>
                <c:pt idx="4">
                  <c:v>3.5780868E-2</c:v>
                </c:pt>
                <c:pt idx="5">
                  <c:v>3.3636892699999997E-2</c:v>
                </c:pt>
                <c:pt idx="6">
                  <c:v>3.1957461800000003E-2</c:v>
                </c:pt>
                <c:pt idx="7">
                  <c:v>2.83789053E-2</c:v>
                </c:pt>
                <c:pt idx="8">
                  <c:v>2.9338185100000001E-2</c:v>
                </c:pt>
                <c:pt idx="9">
                  <c:v>2.9058906900000001E-2</c:v>
                </c:pt>
                <c:pt idx="10">
                  <c:v>3.1986685700000003E-2</c:v>
                </c:pt>
                <c:pt idx="11">
                  <c:v>3.2407678600000003E-2</c:v>
                </c:pt>
                <c:pt idx="12">
                  <c:v>3.0698451200000001E-2</c:v>
                </c:pt>
                <c:pt idx="13">
                  <c:v>3.15192745E-2</c:v>
                </c:pt>
                <c:pt idx="14">
                  <c:v>3.0743951299999999E-2</c:v>
                </c:pt>
                <c:pt idx="15">
                  <c:v>3.17152557E-2</c:v>
                </c:pt>
                <c:pt idx="16">
                  <c:v>2.90052752E-2</c:v>
                </c:pt>
                <c:pt idx="17">
                  <c:v>2.9147601299999999E-2</c:v>
                </c:pt>
                <c:pt idx="18">
                  <c:v>3.1447894499999997E-2</c:v>
                </c:pt>
                <c:pt idx="19">
                  <c:v>3.5269187E-2</c:v>
                </c:pt>
                <c:pt idx="20">
                  <c:v>3.63804743E-2</c:v>
                </c:pt>
                <c:pt idx="21">
                  <c:v>3.78800049E-2</c:v>
                </c:pt>
                <c:pt idx="22">
                  <c:v>3.85479091E-2</c:v>
                </c:pt>
                <c:pt idx="23">
                  <c:v>3.5408356000000002E-2</c:v>
                </c:pt>
                <c:pt idx="24">
                  <c:v>3.47912467E-2</c:v>
                </c:pt>
                <c:pt idx="25">
                  <c:v>3.3646533100000001E-2</c:v>
                </c:pt>
                <c:pt idx="26">
                  <c:v>3.3916227399999999E-2</c:v>
                </c:pt>
                <c:pt idx="27">
                  <c:v>3.4340897099999997E-2</c:v>
                </c:pt>
                <c:pt idx="28">
                  <c:v>3.4143379299999999E-2</c:v>
                </c:pt>
                <c:pt idx="29">
                  <c:v>3.7904088000000002E-2</c:v>
                </c:pt>
                <c:pt idx="30">
                  <c:v>3.7526890299999997E-2</c:v>
                </c:pt>
                <c:pt idx="31">
                  <c:v>3.5132059200000003E-2</c:v>
                </c:pt>
                <c:pt idx="32">
                  <c:v>3.57870629E-2</c:v>
                </c:pt>
                <c:pt idx="33">
                  <c:v>3.7268059800000003E-2</c:v>
                </c:pt>
                <c:pt idx="34">
                  <c:v>3.2879077600000001E-2</c:v>
                </c:pt>
                <c:pt idx="35">
                  <c:v>3.0558132299999999E-2</c:v>
                </c:pt>
                <c:pt idx="36">
                  <c:v>2.7400186E-2</c:v>
                </c:pt>
                <c:pt idx="37">
                  <c:v>2.3057153699999999E-2</c:v>
                </c:pt>
                <c:pt idx="38">
                  <c:v>2.0734277499999999E-2</c:v>
                </c:pt>
                <c:pt idx="39">
                  <c:v>1.8750415600000001E-2</c:v>
                </c:pt>
                <c:pt idx="40">
                  <c:v>1.87347208E-2</c:v>
                </c:pt>
                <c:pt idx="41">
                  <c:v>2.0273389499999999E-2</c:v>
                </c:pt>
                <c:pt idx="42">
                  <c:v>2.2170101099999999E-2</c:v>
                </c:pt>
                <c:pt idx="43">
                  <c:v>2.2942165699999999E-2</c:v>
                </c:pt>
                <c:pt idx="44">
                  <c:v>2.4470887699999999E-2</c:v>
                </c:pt>
                <c:pt idx="45">
                  <c:v>2.53656482E-2</c:v>
                </c:pt>
                <c:pt idx="46">
                  <c:v>2.6957705200000001E-2</c:v>
                </c:pt>
                <c:pt idx="47">
                  <c:v>2.8075416700000001E-2</c:v>
                </c:pt>
                <c:pt idx="48">
                  <c:v>2.85564419E-2</c:v>
                </c:pt>
                <c:pt idx="49">
                  <c:v>2.8378402E-2</c:v>
                </c:pt>
                <c:pt idx="50">
                  <c:v>2.8436992299999998E-2</c:v>
                </c:pt>
                <c:pt idx="51">
                  <c:v>2.8130671499999999E-2</c:v>
                </c:pt>
                <c:pt idx="52">
                  <c:v>2.8923224500000001E-2</c:v>
                </c:pt>
                <c:pt idx="53">
                  <c:v>2.9085032300000001E-2</c:v>
                </c:pt>
                <c:pt idx="54">
                  <c:v>2.7913848299999999E-2</c:v>
                </c:pt>
                <c:pt idx="55">
                  <c:v>2.7946085200000002E-2</c:v>
                </c:pt>
                <c:pt idx="56">
                  <c:v>2.70581698E-2</c:v>
                </c:pt>
                <c:pt idx="57">
                  <c:v>2.8591224700000001E-2</c:v>
                </c:pt>
                <c:pt idx="58">
                  <c:v>2.9624088E-2</c:v>
                </c:pt>
                <c:pt idx="59">
                  <c:v>2.85623302E-2</c:v>
                </c:pt>
                <c:pt idx="60">
                  <c:v>2.9448144700000001E-2</c:v>
                </c:pt>
                <c:pt idx="61">
                  <c:v>2.9250579700000001E-2</c:v>
                </c:pt>
                <c:pt idx="62">
                  <c:v>2.8953548400000001E-2</c:v>
                </c:pt>
                <c:pt idx="63">
                  <c:v>2.8679506699999999E-2</c:v>
                </c:pt>
                <c:pt idx="64">
                  <c:v>2.8467302999999999E-2</c:v>
                </c:pt>
                <c:pt idx="65">
                  <c:v>2.8875506799999999E-2</c:v>
                </c:pt>
                <c:pt idx="66">
                  <c:v>2.91547487E-2</c:v>
                </c:pt>
                <c:pt idx="67">
                  <c:v>2.7255630499999999E-2</c:v>
                </c:pt>
                <c:pt idx="68">
                  <c:v>2.6670025699999999E-2</c:v>
                </c:pt>
                <c:pt idx="69">
                  <c:v>2.4201900799999999E-2</c:v>
                </c:pt>
                <c:pt idx="70">
                  <c:v>2.4418340600000001E-2</c:v>
                </c:pt>
                <c:pt idx="71">
                  <c:v>2.4688974900000001E-2</c:v>
                </c:pt>
                <c:pt idx="72">
                  <c:v>2.3321728399999998E-2</c:v>
                </c:pt>
                <c:pt idx="73">
                  <c:v>2.26057159E-2</c:v>
                </c:pt>
                <c:pt idx="74">
                  <c:v>2.42495964E-2</c:v>
                </c:pt>
                <c:pt idx="75">
                  <c:v>2.1051937600000001E-2</c:v>
                </c:pt>
                <c:pt idx="76">
                  <c:v>2.3352859300000001E-2</c:v>
                </c:pt>
                <c:pt idx="77">
                  <c:v>2.3553399700000002E-2</c:v>
                </c:pt>
                <c:pt idx="78">
                  <c:v>2.2470589400000001E-2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B3-4A89-9FDF-03227C6C9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050264"/>
        <c:axId val="442050656"/>
      </c:lineChart>
      <c:dateAx>
        <c:axId val="4420502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2050656"/>
        <c:crosses val="autoZero"/>
        <c:auto val="1"/>
        <c:lblOffset val="100"/>
        <c:baseTimeUnit val="months"/>
        <c:majorUnit val="6"/>
        <c:majorTimeUnit val="months"/>
      </c:dateAx>
      <c:valAx>
        <c:axId val="442050656"/>
        <c:scaling>
          <c:orientation val="minMax"/>
          <c:min val="2.0000000000000004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20502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Cycle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Tables!$X$6:$X$120</c:f>
              <c:numCache>
                <c:formatCode>0.00</c:formatCode>
                <c:ptCount val="115"/>
                <c:pt idx="0">
                  <c:v>43.612359961999999</c:v>
                </c:pt>
                <c:pt idx="1">
                  <c:v>45.348309630999999</c:v>
                </c:pt>
                <c:pt idx="2">
                  <c:v>47.986221452000002</c:v>
                </c:pt>
                <c:pt idx="3">
                  <c:v>42.077864906000002</c:v>
                </c:pt>
                <c:pt idx="4">
                  <c:v>43.723127900000001</c:v>
                </c:pt>
                <c:pt idx="5">
                  <c:v>43.795824087</c:v>
                </c:pt>
                <c:pt idx="6">
                  <c:v>46.087109794</c:v>
                </c:pt>
                <c:pt idx="7">
                  <c:v>35.767440163000003</c:v>
                </c:pt>
                <c:pt idx="8">
                  <c:v>37.452565700999997</c:v>
                </c:pt>
                <c:pt idx="9">
                  <c:v>35.151998769000002</c:v>
                </c:pt>
                <c:pt idx="10">
                  <c:v>43.747884818000003</c:v>
                </c:pt>
                <c:pt idx="11">
                  <c:v>38.091178669999998</c:v>
                </c:pt>
                <c:pt idx="12">
                  <c:v>40.714147560999997</c:v>
                </c:pt>
                <c:pt idx="13">
                  <c:v>39.215047456000001</c:v>
                </c:pt>
                <c:pt idx="14">
                  <c:v>40.389472101000003</c:v>
                </c:pt>
                <c:pt idx="15">
                  <c:v>37.220871635999998</c:v>
                </c:pt>
                <c:pt idx="16">
                  <c:v>38.335578312999999</c:v>
                </c:pt>
                <c:pt idx="17">
                  <c:v>40.282283692</c:v>
                </c:pt>
                <c:pt idx="18">
                  <c:v>38.872133085999998</c:v>
                </c:pt>
                <c:pt idx="19">
                  <c:v>37.351639429000002</c:v>
                </c:pt>
                <c:pt idx="20">
                  <c:v>37.110522754999998</c:v>
                </c:pt>
                <c:pt idx="21">
                  <c:v>38.112837810000002</c:v>
                </c:pt>
                <c:pt idx="22">
                  <c:v>39.084848309000002</c:v>
                </c:pt>
                <c:pt idx="23">
                  <c:v>35.838095901999999</c:v>
                </c:pt>
                <c:pt idx="24">
                  <c:v>34.223800593999997</c:v>
                </c:pt>
                <c:pt idx="25">
                  <c:v>35.122972392999998</c:v>
                </c:pt>
                <c:pt idx="26">
                  <c:v>40.760533453000001</c:v>
                </c:pt>
                <c:pt idx="27">
                  <c:v>35.663514663000001</c:v>
                </c:pt>
                <c:pt idx="28">
                  <c:v>37.202848463000002</c:v>
                </c:pt>
                <c:pt idx="29">
                  <c:v>38.959207319999997</c:v>
                </c:pt>
                <c:pt idx="30">
                  <c:v>39.364858093999999</c:v>
                </c:pt>
                <c:pt idx="31">
                  <c:v>35.465221108999998</c:v>
                </c:pt>
                <c:pt idx="32">
                  <c:v>37.477167602000002</c:v>
                </c:pt>
                <c:pt idx="33">
                  <c:v>36.903976702999998</c:v>
                </c:pt>
                <c:pt idx="34">
                  <c:v>36.486965968</c:v>
                </c:pt>
                <c:pt idx="35">
                  <c:v>34.684168947000003</c:v>
                </c:pt>
                <c:pt idx="36">
                  <c:v>34.040751163000003</c:v>
                </c:pt>
                <c:pt idx="37">
                  <c:v>33.179467758999998</c:v>
                </c:pt>
                <c:pt idx="38">
                  <c:v>35.721908409999998</c:v>
                </c:pt>
                <c:pt idx="39">
                  <c:v>31.309872639000002</c:v>
                </c:pt>
                <c:pt idx="40">
                  <c:v>30.598391545999998</c:v>
                </c:pt>
                <c:pt idx="41">
                  <c:v>31.132798224999998</c:v>
                </c:pt>
                <c:pt idx="42">
                  <c:v>31.464250942</c:v>
                </c:pt>
                <c:pt idx="43">
                  <c:v>31.885077920000001</c:v>
                </c:pt>
                <c:pt idx="44">
                  <c:v>31.408451682999999</c:v>
                </c:pt>
                <c:pt idx="45">
                  <c:v>31.135021985000002</c:v>
                </c:pt>
                <c:pt idx="46">
                  <c:v>35.205762546999999</c:v>
                </c:pt>
                <c:pt idx="47">
                  <c:v>33.168760052000003</c:v>
                </c:pt>
                <c:pt idx="48">
                  <c:v>31.493132326000001</c:v>
                </c:pt>
                <c:pt idx="49">
                  <c:v>32.332247987000002</c:v>
                </c:pt>
                <c:pt idx="50">
                  <c:v>35.799928469999998</c:v>
                </c:pt>
                <c:pt idx="51">
                  <c:v>35.593636044999997</c:v>
                </c:pt>
                <c:pt idx="52">
                  <c:v>36.557845980000003</c:v>
                </c:pt>
                <c:pt idx="53">
                  <c:v>34.700166013999997</c:v>
                </c:pt>
                <c:pt idx="54">
                  <c:v>37.471473318000001</c:v>
                </c:pt>
                <c:pt idx="55">
                  <c:v>35.640951463</c:v>
                </c:pt>
                <c:pt idx="56">
                  <c:v>34.000381468</c:v>
                </c:pt>
                <c:pt idx="57">
                  <c:v>33.465340916999999</c:v>
                </c:pt>
                <c:pt idx="58">
                  <c:v>35.098132616000001</c:v>
                </c:pt>
                <c:pt idx="59">
                  <c:v>33.646915041</c:v>
                </c:pt>
                <c:pt idx="60">
                  <c:v>32.758019771000001</c:v>
                </c:pt>
                <c:pt idx="61">
                  <c:v>33.841312524000003</c:v>
                </c:pt>
                <c:pt idx="62">
                  <c:v>36.854192724999997</c:v>
                </c:pt>
                <c:pt idx="63">
                  <c:v>35.514979371999999</c:v>
                </c:pt>
                <c:pt idx="64">
                  <c:v>37.958428394000002</c:v>
                </c:pt>
                <c:pt idx="65">
                  <c:v>37.408825010999998</c:v>
                </c:pt>
                <c:pt idx="66">
                  <c:v>37.113136025999999</c:v>
                </c:pt>
                <c:pt idx="67">
                  <c:v>36.974777621999998</c:v>
                </c:pt>
                <c:pt idx="68">
                  <c:v>37.109434849000003</c:v>
                </c:pt>
                <c:pt idx="69">
                  <c:v>41.591961150000003</c:v>
                </c:pt>
                <c:pt idx="70">
                  <c:v>39.889935229999999</c:v>
                </c:pt>
                <c:pt idx="71">
                  <c:v>36.696313083</c:v>
                </c:pt>
                <c:pt idx="72">
                  <c:v>39.054741442999998</c:v>
                </c:pt>
                <c:pt idx="73">
                  <c:v>35.041759284000001</c:v>
                </c:pt>
                <c:pt idx="74">
                  <c:v>36.051381141</c:v>
                </c:pt>
                <c:pt idx="75">
                  <c:v>23.230137544000002</c:v>
                </c:pt>
                <c:pt idx="76">
                  <c:v>34.552534573000003</c:v>
                </c:pt>
                <c:pt idx="77">
                  <c:v>34.104099314000003</c:v>
                </c:pt>
                <c:pt idx="78">
                  <c:v>34.856693505000003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D5-46D8-83CA-7DB663558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051440"/>
        <c:axId val="442051832"/>
      </c:lineChart>
      <c:dateAx>
        <c:axId val="44205144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2051832"/>
        <c:crosses val="autoZero"/>
        <c:auto val="1"/>
        <c:lblOffset val="100"/>
        <c:baseTimeUnit val="months"/>
        <c:majorUnit val="6"/>
        <c:majorTimeUnit val="months"/>
      </c:dateAx>
      <c:valAx>
        <c:axId val="442051832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20514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</xdr:row>
      <xdr:rowOff>55562</xdr:rowOff>
    </xdr:from>
    <xdr:to>
      <xdr:col>16</xdr:col>
      <xdr:colOff>523240</xdr:colOff>
      <xdr:row>20</xdr:row>
      <xdr:rowOff>156146</xdr:rowOff>
    </xdr:to>
    <xdr:graphicFrame macro="">
      <xdr:nvGraphicFramePr>
        <xdr:cNvPr id="17" name="Chart 1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108071</xdr:colOff>
      <xdr:row>262</xdr:row>
      <xdr:rowOff>57700</xdr:rowOff>
    </xdr:from>
    <xdr:to>
      <xdr:col>16</xdr:col>
      <xdr:colOff>511969</xdr:colOff>
      <xdr:row>280</xdr:row>
      <xdr:rowOff>158284</xdr:rowOff>
    </xdr:to>
    <xdr:graphicFrame macro="">
      <xdr:nvGraphicFramePr>
        <xdr:cNvPr id="27" name="Chart 2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83711</xdr:colOff>
      <xdr:row>322</xdr:row>
      <xdr:rowOff>20882</xdr:rowOff>
    </xdr:from>
    <xdr:to>
      <xdr:col>16</xdr:col>
      <xdr:colOff>518051</xdr:colOff>
      <xdr:row>340</xdr:row>
      <xdr:rowOff>121466</xdr:rowOff>
    </xdr:to>
    <xdr:graphicFrame macro="">
      <xdr:nvGraphicFramePr>
        <xdr:cNvPr id="30" name="Chart 2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120160</xdr:colOff>
      <xdr:row>62</xdr:row>
      <xdr:rowOff>50005</xdr:rowOff>
    </xdr:from>
    <xdr:to>
      <xdr:col>16</xdr:col>
      <xdr:colOff>554500</xdr:colOff>
      <xdr:row>80</xdr:row>
      <xdr:rowOff>150589</xdr:rowOff>
    </xdr:to>
    <xdr:graphicFrame macro="">
      <xdr:nvGraphicFramePr>
        <xdr:cNvPr id="32" name="Chart 3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79862</xdr:colOff>
      <xdr:row>142</xdr:row>
      <xdr:rowOff>45426</xdr:rowOff>
    </xdr:from>
    <xdr:to>
      <xdr:col>16</xdr:col>
      <xdr:colOff>514202</xdr:colOff>
      <xdr:row>160</xdr:row>
      <xdr:rowOff>146010</xdr:rowOff>
    </xdr:to>
    <xdr:graphicFrame macro="">
      <xdr:nvGraphicFramePr>
        <xdr:cNvPr id="34" name="Chart 3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94516</xdr:colOff>
      <xdr:row>82</xdr:row>
      <xdr:rowOff>27110</xdr:rowOff>
    </xdr:from>
    <xdr:to>
      <xdr:col>16</xdr:col>
      <xdr:colOff>528856</xdr:colOff>
      <xdr:row>100</xdr:row>
      <xdr:rowOff>127694</xdr:rowOff>
    </xdr:to>
    <xdr:graphicFrame macro="">
      <xdr:nvGraphicFramePr>
        <xdr:cNvPr id="36" name="Chart 3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95432</xdr:colOff>
      <xdr:row>102</xdr:row>
      <xdr:rowOff>46342</xdr:rowOff>
    </xdr:from>
    <xdr:to>
      <xdr:col>16</xdr:col>
      <xdr:colOff>529772</xdr:colOff>
      <xdr:row>120</xdr:row>
      <xdr:rowOff>146926</xdr:rowOff>
    </xdr:to>
    <xdr:graphicFrame macro="">
      <xdr:nvGraphicFramePr>
        <xdr:cNvPr id="38" name="Chart 3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89021</xdr:colOff>
      <xdr:row>282</xdr:row>
      <xdr:rowOff>47258</xdr:rowOff>
    </xdr:from>
    <xdr:to>
      <xdr:col>16</xdr:col>
      <xdr:colOff>523361</xdr:colOff>
      <xdr:row>300</xdr:row>
      <xdr:rowOff>147842</xdr:rowOff>
    </xdr:to>
    <xdr:graphicFrame macro="">
      <xdr:nvGraphicFramePr>
        <xdr:cNvPr id="42" name="Chart 4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73451</xdr:colOff>
      <xdr:row>162</xdr:row>
      <xdr:rowOff>41762</xdr:rowOff>
    </xdr:from>
    <xdr:to>
      <xdr:col>16</xdr:col>
      <xdr:colOff>507791</xdr:colOff>
      <xdr:row>180</xdr:row>
      <xdr:rowOff>142346</xdr:rowOff>
    </xdr:to>
    <xdr:graphicFrame macro="">
      <xdr:nvGraphicFramePr>
        <xdr:cNvPr id="43" name="Chart 4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94519</xdr:colOff>
      <xdr:row>182</xdr:row>
      <xdr:rowOff>55499</xdr:rowOff>
    </xdr:from>
    <xdr:to>
      <xdr:col>16</xdr:col>
      <xdr:colOff>528859</xdr:colOff>
      <xdr:row>200</xdr:row>
      <xdr:rowOff>156083</xdr:rowOff>
    </xdr:to>
    <xdr:graphicFrame macro="">
      <xdr:nvGraphicFramePr>
        <xdr:cNvPr id="44" name="Chart 4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80232</xdr:colOff>
      <xdr:row>202</xdr:row>
      <xdr:rowOff>42679</xdr:rowOff>
    </xdr:from>
    <xdr:to>
      <xdr:col>16</xdr:col>
      <xdr:colOff>514572</xdr:colOff>
      <xdr:row>220</xdr:row>
      <xdr:rowOff>143263</xdr:rowOff>
    </xdr:to>
    <xdr:graphicFrame macro="">
      <xdr:nvGraphicFramePr>
        <xdr:cNvPr id="45" name="Chart 4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97264</xdr:colOff>
      <xdr:row>222</xdr:row>
      <xdr:rowOff>31687</xdr:rowOff>
    </xdr:from>
    <xdr:to>
      <xdr:col>16</xdr:col>
      <xdr:colOff>531604</xdr:colOff>
      <xdr:row>240</xdr:row>
      <xdr:rowOff>132271</xdr:rowOff>
    </xdr:to>
    <xdr:graphicFrame macro="">
      <xdr:nvGraphicFramePr>
        <xdr:cNvPr id="46" name="Chart 4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88106</xdr:colOff>
      <xdr:row>22</xdr:row>
      <xdr:rowOff>52388</xdr:rowOff>
    </xdr:from>
    <xdr:to>
      <xdr:col>16</xdr:col>
      <xdr:colOff>522446</xdr:colOff>
      <xdr:row>40</xdr:row>
      <xdr:rowOff>152972</xdr:rowOff>
    </xdr:to>
    <xdr:graphicFrame macro="">
      <xdr:nvGraphicFramePr>
        <xdr:cNvPr id="16" name="Chart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107155</xdr:colOff>
      <xdr:row>342</xdr:row>
      <xdr:rowOff>30957</xdr:rowOff>
    </xdr:from>
    <xdr:to>
      <xdr:col>16</xdr:col>
      <xdr:colOff>541495</xdr:colOff>
      <xdr:row>360</xdr:row>
      <xdr:rowOff>131541</xdr:rowOff>
    </xdr:to>
    <xdr:graphicFrame macro="">
      <xdr:nvGraphicFramePr>
        <xdr:cNvPr id="19" name="Chart 1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104775</xdr:colOff>
      <xdr:row>242</xdr:row>
      <xdr:rowOff>52387</xdr:rowOff>
    </xdr:from>
    <xdr:to>
      <xdr:col>16</xdr:col>
      <xdr:colOff>539115</xdr:colOff>
      <xdr:row>260</xdr:row>
      <xdr:rowOff>152971</xdr:rowOff>
    </xdr:to>
    <xdr:graphicFrame macro="">
      <xdr:nvGraphicFramePr>
        <xdr:cNvPr id="20" name="Chart 1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126207</xdr:colOff>
      <xdr:row>122</xdr:row>
      <xdr:rowOff>59531</xdr:rowOff>
    </xdr:from>
    <xdr:to>
      <xdr:col>16</xdr:col>
      <xdr:colOff>560547</xdr:colOff>
      <xdr:row>140</xdr:row>
      <xdr:rowOff>160115</xdr:rowOff>
    </xdr:to>
    <xdr:graphicFrame macro="">
      <xdr:nvGraphicFramePr>
        <xdr:cNvPr id="21" name="Chart 2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88106</xdr:colOff>
      <xdr:row>42</xdr:row>
      <xdr:rowOff>71437</xdr:rowOff>
    </xdr:from>
    <xdr:to>
      <xdr:col>16</xdr:col>
      <xdr:colOff>522446</xdr:colOff>
      <xdr:row>60</xdr:row>
      <xdr:rowOff>172021</xdr:rowOff>
    </xdr:to>
    <xdr:graphicFrame macro="">
      <xdr:nvGraphicFramePr>
        <xdr:cNvPr id="22" name="Chart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102394</xdr:colOff>
      <xdr:row>302</xdr:row>
      <xdr:rowOff>52388</xdr:rowOff>
    </xdr:from>
    <xdr:to>
      <xdr:col>16</xdr:col>
      <xdr:colOff>536734</xdr:colOff>
      <xdr:row>320</xdr:row>
      <xdr:rowOff>152972</xdr:rowOff>
    </xdr:to>
    <xdr:graphicFrame macro="">
      <xdr:nvGraphicFramePr>
        <xdr:cNvPr id="23" name="Chart 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107155</xdr:colOff>
      <xdr:row>362</xdr:row>
      <xdr:rowOff>35719</xdr:rowOff>
    </xdr:from>
    <xdr:to>
      <xdr:col>16</xdr:col>
      <xdr:colOff>541495</xdr:colOff>
      <xdr:row>380</xdr:row>
      <xdr:rowOff>136303</xdr:rowOff>
    </xdr:to>
    <xdr:graphicFrame macro="">
      <xdr:nvGraphicFramePr>
        <xdr:cNvPr id="24" name="Chart 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119062</xdr:colOff>
      <xdr:row>382</xdr:row>
      <xdr:rowOff>47625</xdr:rowOff>
    </xdr:from>
    <xdr:to>
      <xdr:col>16</xdr:col>
      <xdr:colOff>553402</xdr:colOff>
      <xdr:row>400</xdr:row>
      <xdr:rowOff>148209</xdr:rowOff>
    </xdr:to>
    <xdr:graphicFrame macro="">
      <xdr:nvGraphicFramePr>
        <xdr:cNvPr id="25" name="Chart 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81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2.75" x14ac:dyDescent="0.2"/>
  <cols>
    <col min="1" max="1" width="9.140625" style="33"/>
    <col min="2" max="2" width="9.28515625" style="33" bestFit="1" customWidth="1"/>
    <col min="3" max="3" width="9.140625" style="33"/>
    <col min="4" max="4" width="9.28515625" style="33" bestFit="1" customWidth="1"/>
    <col min="5" max="5" width="10.140625" style="33" bestFit="1" customWidth="1"/>
    <col min="6" max="9" width="9.28515625" style="33" bestFit="1" customWidth="1"/>
    <col min="10" max="10" width="11.140625" style="33" customWidth="1"/>
    <col min="11" max="11" width="9.140625" style="33" customWidth="1"/>
    <col min="12" max="16" width="9.28515625" style="33" bestFit="1" customWidth="1"/>
    <col min="17" max="17" width="14.140625" style="33" customWidth="1"/>
    <col min="18" max="18" width="11.140625" style="33" customWidth="1"/>
    <col min="19" max="19" width="9.28515625" style="33" bestFit="1" customWidth="1"/>
    <col min="20" max="20" width="10" style="33" bestFit="1" customWidth="1"/>
    <col min="21" max="24" width="9.28515625" style="33" bestFit="1" customWidth="1"/>
    <col min="25" max="25" width="12.85546875" style="33" customWidth="1"/>
    <col min="26" max="33" width="9.28515625" style="33" bestFit="1" customWidth="1"/>
    <col min="34" max="34" width="12.28515625" style="33" bestFit="1" customWidth="1"/>
    <col min="35" max="36" width="12.7109375" style="33" customWidth="1"/>
    <col min="37" max="37" width="9.28515625" style="33" bestFit="1" customWidth="1"/>
    <col min="38" max="43" width="12" style="33" customWidth="1"/>
    <col min="44" max="44" width="9.85546875" style="33" customWidth="1"/>
    <col min="45" max="46" width="12.28515625" style="33" bestFit="1" customWidth="1"/>
    <col min="47" max="47" width="8.42578125" style="33" bestFit="1" customWidth="1"/>
    <col min="48" max="51" width="12.28515625" style="33" bestFit="1" customWidth="1"/>
    <col min="52" max="52" width="12.85546875" style="33" bestFit="1" customWidth="1"/>
    <col min="53" max="53" width="12.28515625" style="33" bestFit="1" customWidth="1"/>
    <col min="54" max="54" width="12.28515625" style="33" customWidth="1"/>
    <col min="55" max="55" width="11.28515625" style="33" customWidth="1"/>
    <col min="56" max="58" width="12.28515625" style="33" bestFit="1" customWidth="1"/>
    <col min="59" max="59" width="12.85546875" style="33" bestFit="1" customWidth="1"/>
    <col min="60" max="60" width="12.28515625" style="33" bestFit="1" customWidth="1"/>
    <col min="61" max="62" width="12.85546875" style="33" bestFit="1" customWidth="1"/>
    <col min="63" max="16384" width="9.140625" style="33"/>
  </cols>
  <sheetData>
    <row r="1" spans="1:77" s="64" customFormat="1" ht="76.5" x14ac:dyDescent="0.25">
      <c r="A1" s="63" t="s">
        <v>281</v>
      </c>
      <c r="C1" s="63"/>
      <c r="D1" s="63"/>
      <c r="E1" s="63"/>
      <c r="F1" s="66" t="s">
        <v>174</v>
      </c>
      <c r="G1" s="66" t="s">
        <v>175</v>
      </c>
      <c r="H1" s="66" t="s">
        <v>176</v>
      </c>
      <c r="I1" s="66" t="s">
        <v>221</v>
      </c>
      <c r="J1" s="66" t="s">
        <v>207</v>
      </c>
      <c r="K1" s="66" t="s">
        <v>177</v>
      </c>
      <c r="L1" s="66" t="s">
        <v>178</v>
      </c>
      <c r="M1" s="66" t="s">
        <v>179</v>
      </c>
      <c r="N1" s="66" t="s">
        <v>180</v>
      </c>
      <c r="O1" s="66" t="s">
        <v>181</v>
      </c>
      <c r="P1" s="66" t="s">
        <v>182</v>
      </c>
      <c r="Q1" s="66" t="s">
        <v>212</v>
      </c>
      <c r="R1" s="66" t="s">
        <v>208</v>
      </c>
      <c r="S1" s="66" t="s">
        <v>209</v>
      </c>
      <c r="T1" s="66" t="s">
        <v>183</v>
      </c>
      <c r="U1" s="66" t="s">
        <v>31</v>
      </c>
      <c r="V1" s="66" t="s">
        <v>184</v>
      </c>
      <c r="W1" s="66" t="s">
        <v>185</v>
      </c>
      <c r="X1" s="66" t="s">
        <v>186</v>
      </c>
      <c r="Y1" s="66" t="s">
        <v>210</v>
      </c>
      <c r="Z1" s="66" t="s">
        <v>187</v>
      </c>
      <c r="AA1" s="66" t="s">
        <v>188</v>
      </c>
      <c r="AB1" s="66" t="s">
        <v>189</v>
      </c>
      <c r="AC1" s="66" t="s">
        <v>190</v>
      </c>
      <c r="AD1" s="66" t="s">
        <v>271</v>
      </c>
      <c r="AE1" s="66" t="s">
        <v>272</v>
      </c>
      <c r="AF1" s="66" t="s">
        <v>245</v>
      </c>
      <c r="AG1" s="66" t="e">
        <v>#N/A</v>
      </c>
      <c r="AH1" s="66" t="s">
        <v>246</v>
      </c>
      <c r="AI1" s="66" t="s">
        <v>247</v>
      </c>
      <c r="AJ1" s="66" t="s">
        <v>248</v>
      </c>
      <c r="AK1" s="66" t="s">
        <v>273</v>
      </c>
      <c r="AL1" s="66" t="s">
        <v>19</v>
      </c>
      <c r="AM1" s="66" t="s">
        <v>191</v>
      </c>
      <c r="AN1" s="66" t="s">
        <v>20</v>
      </c>
      <c r="AO1" s="66" t="s">
        <v>211</v>
      </c>
      <c r="AP1" s="66" t="s">
        <v>49</v>
      </c>
      <c r="AQ1" s="66" t="s">
        <v>225</v>
      </c>
      <c r="AR1" s="66" t="s">
        <v>226</v>
      </c>
      <c r="AS1" s="66" t="s">
        <v>192</v>
      </c>
      <c r="AT1" s="66" t="s">
        <v>193</v>
      </c>
      <c r="AU1" s="66" t="s">
        <v>227</v>
      </c>
      <c r="AV1" s="66" t="s">
        <v>228</v>
      </c>
      <c r="AW1" s="66" t="s">
        <v>229</v>
      </c>
      <c r="AX1" s="66" t="s">
        <v>202</v>
      </c>
      <c r="AY1" s="66" t="s">
        <v>203</v>
      </c>
      <c r="AZ1" s="66" t="s">
        <v>194</v>
      </c>
      <c r="BA1" s="66" t="s">
        <v>195</v>
      </c>
      <c r="BB1" s="66" t="s">
        <v>249</v>
      </c>
      <c r="BC1" s="66" t="s">
        <v>267</v>
      </c>
      <c r="BD1" s="66" t="s">
        <v>196</v>
      </c>
      <c r="BE1" s="66" t="s">
        <v>196</v>
      </c>
      <c r="BF1" s="66" t="s">
        <v>231</v>
      </c>
      <c r="BG1" s="66" t="s">
        <v>197</v>
      </c>
      <c r="BH1" s="66" t="s">
        <v>198</v>
      </c>
      <c r="BI1" s="66" t="s">
        <v>274</v>
      </c>
      <c r="BJ1" s="66" t="s">
        <v>275</v>
      </c>
      <c r="BK1" s="66" t="s">
        <v>250</v>
      </c>
      <c r="BL1" s="66" t="s">
        <v>276</v>
      </c>
      <c r="BM1" s="66" t="s">
        <v>219</v>
      </c>
      <c r="BN1" s="66" t="s">
        <v>199</v>
      </c>
      <c r="BO1" s="66" t="s">
        <v>200</v>
      </c>
      <c r="BP1" s="66" t="s">
        <v>201</v>
      </c>
      <c r="BQ1" s="66" t="s">
        <v>277</v>
      </c>
      <c r="BR1" s="66" t="s">
        <v>259</v>
      </c>
      <c r="BS1" s="66" t="s">
        <v>278</v>
      </c>
      <c r="BT1" s="66" t="s">
        <v>232</v>
      </c>
      <c r="BU1" s="66" t="s">
        <v>268</v>
      </c>
      <c r="BV1" s="66" t="s">
        <v>204</v>
      </c>
      <c r="BW1" s="66" t="s">
        <v>50</v>
      </c>
      <c r="BX1" s="66" t="s">
        <v>274</v>
      </c>
      <c r="BY1" s="66" t="s">
        <v>205</v>
      </c>
    </row>
    <row r="2" spans="1:77" s="65" customFormat="1" x14ac:dyDescent="0.2">
      <c r="A2" s="65" t="s">
        <v>173</v>
      </c>
      <c r="B2" s="65" t="s">
        <v>119</v>
      </c>
      <c r="C2" s="65" t="s">
        <v>120</v>
      </c>
      <c r="D2" s="65" t="s">
        <v>172</v>
      </c>
      <c r="E2" s="65" t="s">
        <v>121</v>
      </c>
      <c r="F2" s="65" t="s">
        <v>122</v>
      </c>
      <c r="G2" s="65" t="s">
        <v>123</v>
      </c>
      <c r="H2" s="65" t="s">
        <v>124</v>
      </c>
      <c r="I2" s="65" t="s">
        <v>125</v>
      </c>
      <c r="J2" s="65" t="s">
        <v>126</v>
      </c>
      <c r="K2" s="65" t="s">
        <v>127</v>
      </c>
      <c r="L2" s="65" t="s">
        <v>128</v>
      </c>
      <c r="M2" s="65" t="s">
        <v>129</v>
      </c>
      <c r="N2" s="65" t="s">
        <v>130</v>
      </c>
      <c r="O2" s="65" t="s">
        <v>131</v>
      </c>
      <c r="P2" s="65" t="s">
        <v>132</v>
      </c>
      <c r="Q2" s="65" t="s">
        <v>133</v>
      </c>
      <c r="R2" s="65" t="s">
        <v>134</v>
      </c>
      <c r="S2" s="65" t="s">
        <v>135</v>
      </c>
      <c r="T2" s="65" t="s">
        <v>136</v>
      </c>
      <c r="U2" s="65" t="s">
        <v>137</v>
      </c>
      <c r="V2" s="65" t="s">
        <v>138</v>
      </c>
      <c r="W2" s="65" t="s">
        <v>139</v>
      </c>
      <c r="X2" s="65" t="s">
        <v>140</v>
      </c>
      <c r="Y2" s="65" t="s">
        <v>141</v>
      </c>
      <c r="Z2" s="65" t="s">
        <v>142</v>
      </c>
      <c r="AA2" s="65" t="s">
        <v>143</v>
      </c>
      <c r="AB2" s="65" t="s">
        <v>144</v>
      </c>
      <c r="AC2" s="65" t="s">
        <v>145</v>
      </c>
      <c r="AD2" s="65" t="s">
        <v>234</v>
      </c>
      <c r="AE2" s="65" t="s">
        <v>235</v>
      </c>
      <c r="AF2" s="65" t="s">
        <v>236</v>
      </c>
      <c r="AG2" s="65" t="s">
        <v>237</v>
      </c>
      <c r="AH2" s="65" t="s">
        <v>238</v>
      </c>
      <c r="AI2" s="65" t="s">
        <v>239</v>
      </c>
      <c r="AJ2" s="65" t="s">
        <v>240</v>
      </c>
      <c r="AK2" s="65" t="s">
        <v>241</v>
      </c>
      <c r="AL2" s="65" t="s">
        <v>146</v>
      </c>
      <c r="AM2" s="65" t="s">
        <v>147</v>
      </c>
      <c r="AN2" s="65" t="s">
        <v>148</v>
      </c>
      <c r="AO2" s="65" t="s">
        <v>149</v>
      </c>
      <c r="AP2" s="65" t="s">
        <v>150</v>
      </c>
      <c r="AQ2" s="65" t="s">
        <v>151</v>
      </c>
      <c r="AR2" s="65" t="s">
        <v>152</v>
      </c>
      <c r="AS2" s="65" t="s">
        <v>153</v>
      </c>
      <c r="AT2" s="65" t="s">
        <v>154</v>
      </c>
      <c r="AU2" s="65" t="s">
        <v>155</v>
      </c>
      <c r="AV2" s="65" t="s">
        <v>156</v>
      </c>
      <c r="AW2" s="65" t="s">
        <v>157</v>
      </c>
      <c r="AX2" s="65" t="s">
        <v>168</v>
      </c>
      <c r="AY2" s="65" t="s">
        <v>169</v>
      </c>
      <c r="AZ2" s="65" t="s">
        <v>222</v>
      </c>
      <c r="BA2" s="65" t="s">
        <v>158</v>
      </c>
      <c r="BB2" s="65" t="s">
        <v>242</v>
      </c>
      <c r="BC2" s="65" t="s">
        <v>224</v>
      </c>
      <c r="BD2" s="65" t="s">
        <v>159</v>
      </c>
      <c r="BE2" s="65" t="s">
        <v>160</v>
      </c>
      <c r="BF2" s="65" t="s">
        <v>161</v>
      </c>
      <c r="BG2" s="65" t="s">
        <v>162</v>
      </c>
      <c r="BH2" s="65" t="s">
        <v>163</v>
      </c>
      <c r="BI2" s="65" t="s">
        <v>269</v>
      </c>
      <c r="BJ2" s="65" t="s">
        <v>243</v>
      </c>
      <c r="BK2" s="65" t="s">
        <v>244</v>
      </c>
      <c r="BL2" s="65" t="s">
        <v>233</v>
      </c>
      <c r="BM2" s="65" t="s">
        <v>218</v>
      </c>
      <c r="BN2" s="65" t="s">
        <v>164</v>
      </c>
      <c r="BO2" s="65" t="s">
        <v>165</v>
      </c>
      <c r="BP2" s="65" t="s">
        <v>166</v>
      </c>
      <c r="BQ2" s="65" t="s">
        <v>254</v>
      </c>
      <c r="BR2" s="65" t="s">
        <v>255</v>
      </c>
      <c r="BS2" s="65" t="s">
        <v>256</v>
      </c>
      <c r="BT2" s="65" t="s">
        <v>265</v>
      </c>
      <c r="BU2" s="65" t="s">
        <v>266</v>
      </c>
      <c r="BV2" s="65" t="s">
        <v>170</v>
      </c>
      <c r="BW2" s="65" t="s">
        <v>220</v>
      </c>
      <c r="BX2" s="65" t="s">
        <v>270</v>
      </c>
      <c r="BY2" s="65" t="s">
        <v>167</v>
      </c>
    </row>
    <row r="3" spans="1:77" x14ac:dyDescent="0.2">
      <c r="B3" s="33">
        <v>2550</v>
      </c>
      <c r="C3" s="33" t="s">
        <v>57</v>
      </c>
      <c r="D3" s="33">
        <v>144</v>
      </c>
      <c r="E3" s="33">
        <v>20000430</v>
      </c>
      <c r="F3" s="67">
        <v>458.03250000000003</v>
      </c>
      <c r="G3" s="67">
        <v>15.563000000000001</v>
      </c>
      <c r="H3" s="67">
        <v>61.615000000000002</v>
      </c>
      <c r="I3" s="67">
        <v>21.8505</v>
      </c>
      <c r="J3" s="67">
        <v>552.60199999999998</v>
      </c>
      <c r="K3" s="67">
        <v>15.342499999999999</v>
      </c>
      <c r="L3" s="67">
        <v>0</v>
      </c>
      <c r="M3" s="67">
        <v>0</v>
      </c>
      <c r="N3" s="67">
        <v>24.719000000000001</v>
      </c>
      <c r="O3" s="67">
        <v>153.517</v>
      </c>
      <c r="P3" s="67">
        <v>28.623000000000001</v>
      </c>
      <c r="Q3" s="67">
        <v>24.719000000000001</v>
      </c>
      <c r="R3" s="67">
        <v>62.381999999999998</v>
      </c>
      <c r="S3" s="67">
        <v>41.904499999999999</v>
      </c>
      <c r="T3" s="67">
        <v>19.801500000000001</v>
      </c>
      <c r="U3" s="67">
        <v>798.46950000000004</v>
      </c>
      <c r="V3" s="67">
        <v>798.79100000000005</v>
      </c>
      <c r="W3" s="67">
        <v>16.027000000000001</v>
      </c>
      <c r="X3" s="67">
        <v>0</v>
      </c>
      <c r="Y3" s="67">
        <v>206.66650000000001</v>
      </c>
      <c r="Z3" s="67">
        <v>29.793500000000002</v>
      </c>
      <c r="AA3" s="67">
        <v>35.554000000000002</v>
      </c>
      <c r="AB3" s="67">
        <v>0</v>
      </c>
      <c r="AC3" s="67">
        <v>3.3306690000000002E-16</v>
      </c>
      <c r="AD3" s="67">
        <v>0</v>
      </c>
      <c r="AE3" s="67">
        <v>0</v>
      </c>
      <c r="AF3" s="67">
        <v>0</v>
      </c>
      <c r="AG3" s="67">
        <v>0</v>
      </c>
      <c r="AH3" s="67">
        <v>6.7645</v>
      </c>
      <c r="AI3" s="67">
        <v>0</v>
      </c>
      <c r="AJ3" s="67">
        <v>0.42049999999999998</v>
      </c>
      <c r="AK3" s="67">
        <v>-9.7000000000000003E-2</v>
      </c>
      <c r="AL3" s="67">
        <v>4.0644091600000001E-2</v>
      </c>
      <c r="AM3" s="67">
        <v>4.7225000000000001</v>
      </c>
      <c r="AN3" s="67">
        <v>4.8800344999999998E-3</v>
      </c>
      <c r="AO3" s="67">
        <v>3.1034228699999999E-2</v>
      </c>
      <c r="AP3" s="67">
        <v>1.2798966700000001E-2</v>
      </c>
      <c r="AQ3" s="67">
        <v>3.6216084599999997E-2</v>
      </c>
      <c r="AR3" s="67">
        <v>1.84842008E-2</v>
      </c>
      <c r="AS3" s="67">
        <v>8.4760792200000004E-2</v>
      </c>
      <c r="AT3" s="67">
        <v>270.99450000000002</v>
      </c>
      <c r="AU3" s="67">
        <v>0.33499256690000001</v>
      </c>
      <c r="AV3" s="67">
        <v>0.66500743309999999</v>
      </c>
      <c r="AW3" s="67">
        <v>0.2452128365</v>
      </c>
      <c r="AX3" s="67">
        <v>0.20350981970000001</v>
      </c>
      <c r="AY3" s="67">
        <v>5.0009574899999999E-2</v>
      </c>
      <c r="AZ3" s="67">
        <v>1.8670658287999999</v>
      </c>
      <c r="BA3" s="67">
        <v>2.2730988371</v>
      </c>
      <c r="BB3" s="67">
        <v>130.47049999999999</v>
      </c>
      <c r="BC3" s="67">
        <v>0.1336660277</v>
      </c>
      <c r="BD3" s="67">
        <v>0</v>
      </c>
      <c r="BE3" s="67">
        <v>0</v>
      </c>
      <c r="BF3" s="67">
        <v>-3.9519620999999998E-2</v>
      </c>
      <c r="BG3" s="67">
        <v>-4.8905235999999998E-2</v>
      </c>
      <c r="BH3" s="67">
        <v>0.38413452050000002</v>
      </c>
      <c r="BI3" s="67">
        <v>2.9928263000000002E-3</v>
      </c>
      <c r="BJ3" s="67">
        <v>36.032499999999999</v>
      </c>
      <c r="BK3" s="67">
        <v>16.527200000000001</v>
      </c>
      <c r="BL3" s="67">
        <v>26.201000000000001</v>
      </c>
      <c r="BM3" s="67">
        <v>-1.3493700000000001E-4</v>
      </c>
      <c r="BN3" s="67">
        <v>8.0951579170999999</v>
      </c>
      <c r="BO3" s="67">
        <v>64.739674628000003</v>
      </c>
      <c r="BP3" s="67">
        <v>29.222472582999998</v>
      </c>
      <c r="BQ3" s="67">
        <v>2.21785148E-2</v>
      </c>
      <c r="BR3" s="67">
        <v>0.17736897160000001</v>
      </c>
      <c r="BS3" s="67">
        <v>-8.0061568999999999E-2</v>
      </c>
      <c r="BT3" s="67">
        <v>1.8534802400000001E-2</v>
      </c>
      <c r="BU3" s="33">
        <v>2.0167695999999999E-2</v>
      </c>
      <c r="BV3" s="33">
        <v>-0.105289016</v>
      </c>
      <c r="BW3" s="33">
        <v>3.2899184400000003E-2</v>
      </c>
      <c r="BX3" s="33">
        <v>1.5954999999999999</v>
      </c>
      <c r="BY3" s="33">
        <v>43.612359961999999</v>
      </c>
    </row>
    <row r="4" spans="1:77" x14ac:dyDescent="0.2">
      <c r="B4" s="33">
        <v>2550</v>
      </c>
      <c r="C4" s="33" t="s">
        <v>58</v>
      </c>
      <c r="D4" s="33">
        <v>143</v>
      </c>
      <c r="E4" s="33">
        <v>20000731</v>
      </c>
      <c r="F4" s="67">
        <v>481.483</v>
      </c>
      <c r="G4" s="67">
        <v>15.673</v>
      </c>
      <c r="H4" s="67">
        <v>66.156000000000006</v>
      </c>
      <c r="I4" s="67">
        <v>21.241499999999998</v>
      </c>
      <c r="J4" s="67">
        <v>581.03</v>
      </c>
      <c r="K4" s="67">
        <v>17.181999999999999</v>
      </c>
      <c r="L4" s="67">
        <v>0</v>
      </c>
      <c r="M4" s="67">
        <v>0</v>
      </c>
      <c r="N4" s="67">
        <v>26.015999999999998</v>
      </c>
      <c r="O4" s="67">
        <v>172.36</v>
      </c>
      <c r="P4" s="67">
        <v>30.626999999999999</v>
      </c>
      <c r="Q4" s="67">
        <v>25.12</v>
      </c>
      <c r="R4" s="67">
        <v>65.947000000000003</v>
      </c>
      <c r="S4" s="67">
        <v>42.241</v>
      </c>
      <c r="T4" s="67">
        <v>17.23</v>
      </c>
      <c r="U4" s="67">
        <v>895.09400000000005</v>
      </c>
      <c r="V4" s="67">
        <v>763.23450000000003</v>
      </c>
      <c r="W4" s="67">
        <v>16.137</v>
      </c>
      <c r="X4" s="67">
        <v>0</v>
      </c>
      <c r="Y4" s="67">
        <v>215.62200000000001</v>
      </c>
      <c r="Z4" s="67">
        <v>33.473999999999997</v>
      </c>
      <c r="AA4" s="67">
        <v>29.21</v>
      </c>
      <c r="AB4" s="67">
        <v>0</v>
      </c>
      <c r="AC4" s="67">
        <v>0</v>
      </c>
      <c r="AD4" s="67">
        <v>0</v>
      </c>
      <c r="AE4" s="67">
        <v>0</v>
      </c>
      <c r="AF4" s="67">
        <v>0</v>
      </c>
      <c r="AG4" s="67">
        <v>0</v>
      </c>
      <c r="AH4" s="67">
        <v>6.4969999999999999</v>
      </c>
      <c r="AI4" s="67">
        <v>0</v>
      </c>
      <c r="AJ4" s="67">
        <v>0.23</v>
      </c>
      <c r="AK4" s="67">
        <v>-0.46500000000000002</v>
      </c>
      <c r="AL4" s="67">
        <v>3.9018338700000002E-2</v>
      </c>
      <c r="AM4" s="67">
        <v>2.4660000000000002</v>
      </c>
      <c r="AN4" s="67">
        <v>1.6717996000000001E-3</v>
      </c>
      <c r="AO4" s="67">
        <v>2.6739784799999999E-2</v>
      </c>
      <c r="AP4" s="67">
        <v>1.1779555800000001E-2</v>
      </c>
      <c r="AQ4" s="67">
        <v>3.8730914700000001E-2</v>
      </c>
      <c r="AR4" s="67">
        <v>1.7549594599999999E-2</v>
      </c>
      <c r="AS4" s="67">
        <v>7.7019158000000004E-2</v>
      </c>
      <c r="AT4" s="67">
        <v>288.13200000000001</v>
      </c>
      <c r="AU4" s="67">
        <v>0.33944724399999998</v>
      </c>
      <c r="AV4" s="67">
        <v>0.66055275599999996</v>
      </c>
      <c r="AW4" s="67">
        <v>0.25196975189999998</v>
      </c>
      <c r="AX4" s="67">
        <v>0.2122981682</v>
      </c>
      <c r="AY4" s="67">
        <v>4.81458814E-2</v>
      </c>
      <c r="AZ4" s="67">
        <v>1.9099008717999999</v>
      </c>
      <c r="BA4" s="67">
        <v>2.3437181035000001</v>
      </c>
      <c r="BB4" s="67">
        <v>129.512</v>
      </c>
      <c r="BC4" s="67">
        <v>0.13567872119999999</v>
      </c>
      <c r="BD4" s="67">
        <v>0</v>
      </c>
      <c r="BE4" s="67">
        <v>0</v>
      </c>
      <c r="BF4" s="67">
        <v>-3.8543897000000001E-2</v>
      </c>
      <c r="BG4" s="67">
        <v>-5.8659562999999998E-2</v>
      </c>
      <c r="BH4" s="67">
        <v>0.3828134581</v>
      </c>
      <c r="BI4" s="67">
        <v>3.1418796E-3</v>
      </c>
      <c r="BJ4" s="67">
        <v>37.603000000000002</v>
      </c>
      <c r="BK4" s="67">
        <v>17.348188301</v>
      </c>
      <c r="BL4" s="67">
        <v>27.465891339999999</v>
      </c>
      <c r="BM4" s="67">
        <v>-1.39102E-4</v>
      </c>
      <c r="BN4" s="67">
        <v>7.6108335358000003</v>
      </c>
      <c r="BO4" s="67">
        <v>66.552487697000004</v>
      </c>
      <c r="BP4" s="67">
        <v>28.815011601999998</v>
      </c>
      <c r="BQ4" s="67">
        <v>2.0851598700000001E-2</v>
      </c>
      <c r="BR4" s="67">
        <v>0.1823355827</v>
      </c>
      <c r="BS4" s="67">
        <v>-7.8945237000000001E-2</v>
      </c>
      <c r="BT4" s="67">
        <v>1.6858063499999999E-2</v>
      </c>
      <c r="BU4" s="33">
        <v>1.7670557100000001E-2</v>
      </c>
      <c r="BV4" s="33">
        <v>-0.11506103500000001</v>
      </c>
      <c r="BW4" s="33">
        <v>2.8794115799999999E-2</v>
      </c>
      <c r="BX4" s="33">
        <v>1.849</v>
      </c>
      <c r="BY4" s="33">
        <v>45.348309630999999</v>
      </c>
    </row>
    <row r="5" spans="1:77" x14ac:dyDescent="0.2">
      <c r="B5" s="33">
        <v>2550</v>
      </c>
      <c r="C5" s="33" t="s">
        <v>59</v>
      </c>
      <c r="D5" s="33">
        <v>144</v>
      </c>
      <c r="E5" s="33">
        <v>20001031</v>
      </c>
      <c r="F5" s="67">
        <v>507.27350000000001</v>
      </c>
      <c r="G5" s="67">
        <v>15.2705</v>
      </c>
      <c r="H5" s="67">
        <v>64.344999999999999</v>
      </c>
      <c r="I5" s="67">
        <v>19.861499999999999</v>
      </c>
      <c r="J5" s="67">
        <v>564.31399999999996</v>
      </c>
      <c r="K5" s="67">
        <v>21.792000000000002</v>
      </c>
      <c r="L5" s="67">
        <v>0</v>
      </c>
      <c r="M5" s="67">
        <v>0</v>
      </c>
      <c r="N5" s="67">
        <v>21.983000000000001</v>
      </c>
      <c r="O5" s="67">
        <v>164.41849999999999</v>
      </c>
      <c r="P5" s="67">
        <v>31.215</v>
      </c>
      <c r="Q5" s="67">
        <v>21.62</v>
      </c>
      <c r="R5" s="67">
        <v>67.429500000000004</v>
      </c>
      <c r="S5" s="67">
        <v>35.381999999999998</v>
      </c>
      <c r="T5" s="67">
        <v>19.873999999999999</v>
      </c>
      <c r="U5" s="67">
        <v>858.64149999999995</v>
      </c>
      <c r="V5" s="67">
        <v>684.77700000000004</v>
      </c>
      <c r="W5" s="67">
        <v>13.471</v>
      </c>
      <c r="X5" s="67">
        <v>0</v>
      </c>
      <c r="Y5" s="67">
        <v>218.1165</v>
      </c>
      <c r="Z5" s="67">
        <v>30.801500000000001</v>
      </c>
      <c r="AA5" s="67">
        <v>26.505500000000001</v>
      </c>
      <c r="AB5" s="67">
        <v>0</v>
      </c>
      <c r="AC5" s="67">
        <v>6.6613380000000004E-16</v>
      </c>
      <c r="AD5" s="67">
        <v>0</v>
      </c>
      <c r="AE5" s="67">
        <v>0</v>
      </c>
      <c r="AF5" s="67">
        <v>0</v>
      </c>
      <c r="AG5" s="67">
        <v>0</v>
      </c>
      <c r="AH5" s="67">
        <v>6.694</v>
      </c>
      <c r="AI5" s="67">
        <v>0</v>
      </c>
      <c r="AJ5" s="67">
        <v>0.19650000000000001</v>
      </c>
      <c r="AK5" s="67">
        <v>-7.85E-2</v>
      </c>
      <c r="AL5" s="67">
        <v>3.4769020999999997E-2</v>
      </c>
      <c r="AM5" s="67">
        <v>-3.3975</v>
      </c>
      <c r="AN5" s="67">
        <v>-2.6199230000000001E-3</v>
      </c>
      <c r="AO5" s="67">
        <v>2.3234048899999998E-2</v>
      </c>
      <c r="AP5" s="67">
        <v>1.2042553100000001E-2</v>
      </c>
      <c r="AQ5" s="67">
        <v>3.8050054700000002E-2</v>
      </c>
      <c r="AR5" s="67">
        <v>1.5058299799999999E-2</v>
      </c>
      <c r="AS5" s="67">
        <v>7.5040629299999995E-2</v>
      </c>
      <c r="AT5" s="67">
        <v>270.44850000000002</v>
      </c>
      <c r="AU5" s="67">
        <v>0.33841227689999998</v>
      </c>
      <c r="AV5" s="67">
        <v>0.66158772310000002</v>
      </c>
      <c r="AW5" s="67">
        <v>0.25750435259999999</v>
      </c>
      <c r="AX5" s="67">
        <v>0.2355969265</v>
      </c>
      <c r="AY5" s="67">
        <v>4.5158212699999999E-2</v>
      </c>
      <c r="AZ5" s="67">
        <v>1.8079775041999999</v>
      </c>
      <c r="BA5" s="67">
        <v>2.5772805786999999</v>
      </c>
      <c r="BB5" s="67">
        <v>143.77099999999999</v>
      </c>
      <c r="BC5" s="67">
        <v>0.13432301120000001</v>
      </c>
      <c r="BD5" s="67">
        <v>0</v>
      </c>
      <c r="BE5" s="67">
        <v>0</v>
      </c>
      <c r="BF5" s="67">
        <v>-4.0038535E-2</v>
      </c>
      <c r="BG5" s="33">
        <v>-5.9282382000000002E-2</v>
      </c>
      <c r="BH5" s="33">
        <v>0.38312526419999998</v>
      </c>
      <c r="BI5" s="33">
        <v>2.7714024999999998E-3</v>
      </c>
      <c r="BJ5" s="33">
        <v>33.320500000000003</v>
      </c>
      <c r="BK5" s="33">
        <v>16.667996073000001</v>
      </c>
      <c r="BL5" s="33">
        <v>27.845974134999999</v>
      </c>
      <c r="BM5" s="33">
        <v>-3.8163900000000001E-17</v>
      </c>
      <c r="BN5" s="33">
        <v>8.3054307857000005</v>
      </c>
      <c r="BO5" s="33">
        <v>70.547213964999997</v>
      </c>
      <c r="BP5" s="33">
        <v>30.866423299000001</v>
      </c>
      <c r="BQ5" s="33">
        <v>2.2754604899999999E-2</v>
      </c>
      <c r="BR5" s="33">
        <v>0.19328003830000001</v>
      </c>
      <c r="BS5" s="33">
        <v>-8.4565543000000007E-2</v>
      </c>
      <c r="BT5" s="33">
        <v>1.7062352699999998E-2</v>
      </c>
      <c r="BU5" s="33">
        <v>1.5586486199999999E-2</v>
      </c>
      <c r="BV5" s="33">
        <v>-0.112918923</v>
      </c>
      <c r="BW5" s="33">
        <v>2.7521533500000001E-2</v>
      </c>
      <c r="BX5" s="33">
        <v>2.0579999999999998</v>
      </c>
      <c r="BY5" s="33">
        <v>47.986221452000002</v>
      </c>
    </row>
    <row r="6" spans="1:77" x14ac:dyDescent="0.2">
      <c r="B6" s="33">
        <v>2550</v>
      </c>
      <c r="C6" s="33" t="s">
        <v>60</v>
      </c>
      <c r="D6" s="33">
        <v>139</v>
      </c>
      <c r="E6" s="33">
        <v>20010131</v>
      </c>
      <c r="F6" s="67">
        <v>538.01800000000003</v>
      </c>
      <c r="G6" s="67">
        <v>17.081</v>
      </c>
      <c r="H6" s="67">
        <v>65.903000000000006</v>
      </c>
      <c r="I6" s="67">
        <v>30.661000000000001</v>
      </c>
      <c r="J6" s="67">
        <v>657.25199999999995</v>
      </c>
      <c r="K6" s="67">
        <v>22.6</v>
      </c>
      <c r="L6" s="67">
        <v>0</v>
      </c>
      <c r="M6" s="67">
        <v>0</v>
      </c>
      <c r="N6" s="67">
        <v>23.861999999999998</v>
      </c>
      <c r="O6" s="67">
        <v>170.631</v>
      </c>
      <c r="P6" s="67">
        <v>46.643999999999998</v>
      </c>
      <c r="Q6" s="67">
        <v>22.454000000000001</v>
      </c>
      <c r="R6" s="67">
        <v>68.570999999999998</v>
      </c>
      <c r="S6" s="67">
        <v>39.534999999999997</v>
      </c>
      <c r="T6" s="67">
        <v>20.58</v>
      </c>
      <c r="U6" s="67">
        <v>952.274</v>
      </c>
      <c r="V6" s="67">
        <v>647.77549999999997</v>
      </c>
      <c r="W6" s="67">
        <v>14.925000000000001</v>
      </c>
      <c r="X6" s="67">
        <v>0</v>
      </c>
      <c r="Y6" s="67">
        <v>231.85900000000001</v>
      </c>
      <c r="Z6" s="67">
        <v>35.9</v>
      </c>
      <c r="AA6" s="67">
        <v>36.442999999999998</v>
      </c>
      <c r="AB6" s="67">
        <v>0</v>
      </c>
      <c r="AC6" s="67">
        <v>1.2E-2</v>
      </c>
      <c r="AD6" s="67">
        <v>0</v>
      </c>
      <c r="AE6" s="67">
        <v>0</v>
      </c>
      <c r="AF6" s="67">
        <v>0</v>
      </c>
      <c r="AG6" s="67">
        <v>0</v>
      </c>
      <c r="AH6" s="67">
        <v>7.33</v>
      </c>
      <c r="AI6" s="67">
        <v>0</v>
      </c>
      <c r="AJ6" s="67">
        <v>1.4119999999999999</v>
      </c>
      <c r="AK6" s="67">
        <v>-0.52700000000000002</v>
      </c>
      <c r="AL6" s="67">
        <v>4.1551882499999998E-2</v>
      </c>
      <c r="AM6" s="67">
        <v>1.2210000000000001</v>
      </c>
      <c r="AN6" s="67">
        <v>1.6225244999999999E-3</v>
      </c>
      <c r="AO6" s="67">
        <v>2.1583408500000002E-2</v>
      </c>
      <c r="AP6" s="67">
        <v>2.30904943E-2</v>
      </c>
      <c r="AQ6" s="67">
        <v>3.4735277500000002E-2</v>
      </c>
      <c r="AR6" s="67">
        <v>1.8692917600000001E-2</v>
      </c>
      <c r="AS6" s="67">
        <v>7.5434882999999994E-2</v>
      </c>
      <c r="AT6" s="67">
        <v>294.79500000000002</v>
      </c>
      <c r="AU6" s="67">
        <v>0.34199495680000003</v>
      </c>
      <c r="AV6" s="67">
        <v>0.65800504319999997</v>
      </c>
      <c r="AW6" s="67">
        <v>0.25346866569999998</v>
      </c>
      <c r="AX6" s="67">
        <v>0.2293701846</v>
      </c>
      <c r="AY6" s="67">
        <v>4.1454286899999998E-2</v>
      </c>
      <c r="AZ6" s="67">
        <v>1.9497560784000001</v>
      </c>
      <c r="BA6" s="67">
        <v>2.7393500282000001</v>
      </c>
      <c r="BB6" s="67">
        <v>117.46299999999999</v>
      </c>
      <c r="BC6" s="67">
        <v>0.1112834347</v>
      </c>
      <c r="BD6" s="67">
        <v>0</v>
      </c>
      <c r="BE6" s="67">
        <v>0</v>
      </c>
      <c r="BF6" s="67">
        <v>-4.4054767000000002E-2</v>
      </c>
      <c r="BG6" s="33">
        <v>-3.5848551999999999E-2</v>
      </c>
      <c r="BH6" s="33">
        <v>0.3798045189</v>
      </c>
      <c r="BI6" s="33">
        <v>4.7810437999999999E-3</v>
      </c>
      <c r="BJ6" s="33">
        <v>35.527999999999999</v>
      </c>
      <c r="BK6" s="33">
        <v>16.509489508000001</v>
      </c>
      <c r="BL6" s="33">
        <v>28.901436417999999</v>
      </c>
      <c r="BM6" s="33">
        <v>-1.04083E-17</v>
      </c>
      <c r="BN6" s="33">
        <v>7.61748811</v>
      </c>
      <c r="BO6" s="33">
        <v>59.752060078</v>
      </c>
      <c r="BP6" s="33">
        <v>25.291683282000001</v>
      </c>
      <c r="BQ6" s="33">
        <v>2.0869830400000001E-2</v>
      </c>
      <c r="BR6" s="33">
        <v>0.1637042742</v>
      </c>
      <c r="BS6" s="33">
        <v>-6.9292282999999996E-2</v>
      </c>
      <c r="BT6" s="33">
        <v>1.6859751799999999E-2</v>
      </c>
      <c r="BU6" s="33">
        <v>1.47634437E-2</v>
      </c>
      <c r="BV6" s="33">
        <v>-8.5347273000000001E-2</v>
      </c>
      <c r="BW6" s="33">
        <v>2.5630293299999999E-2</v>
      </c>
      <c r="BX6" s="33">
        <v>2.6619999999999999</v>
      </c>
      <c r="BY6" s="33">
        <v>42.077864906000002</v>
      </c>
    </row>
    <row r="7" spans="1:77" x14ac:dyDescent="0.2">
      <c r="B7" s="33">
        <v>2550</v>
      </c>
      <c r="C7" s="33" t="s">
        <v>61</v>
      </c>
      <c r="D7" s="33">
        <v>138</v>
      </c>
      <c r="E7" s="33">
        <v>20010430</v>
      </c>
      <c r="F7" s="67">
        <v>569.24149999999997</v>
      </c>
      <c r="G7" s="67">
        <v>18.428999999999998</v>
      </c>
      <c r="H7" s="67">
        <v>63.439</v>
      </c>
      <c r="I7" s="67">
        <v>27.236499999999999</v>
      </c>
      <c r="J7" s="67">
        <v>641.68499999999995</v>
      </c>
      <c r="K7" s="67">
        <v>22.685500000000001</v>
      </c>
      <c r="L7" s="67">
        <v>0</v>
      </c>
      <c r="M7" s="67">
        <v>0</v>
      </c>
      <c r="N7" s="67">
        <v>22.798500000000001</v>
      </c>
      <c r="O7" s="67">
        <v>179.0915</v>
      </c>
      <c r="P7" s="67">
        <v>35.415999999999997</v>
      </c>
      <c r="Q7" s="67">
        <v>23.298500000000001</v>
      </c>
      <c r="R7" s="67">
        <v>69.111999999999995</v>
      </c>
      <c r="S7" s="67">
        <v>35.727499999999999</v>
      </c>
      <c r="T7" s="67">
        <v>19.686</v>
      </c>
      <c r="U7" s="67">
        <v>996.91849999999999</v>
      </c>
      <c r="V7" s="67">
        <v>639.99400000000003</v>
      </c>
      <c r="W7" s="67">
        <v>13.8695</v>
      </c>
      <c r="X7" s="67">
        <v>0</v>
      </c>
      <c r="Y7" s="67">
        <v>236.608</v>
      </c>
      <c r="Z7" s="67">
        <v>33.4985</v>
      </c>
      <c r="AA7" s="67">
        <v>43.1235</v>
      </c>
      <c r="AB7" s="67">
        <v>0</v>
      </c>
      <c r="AC7" s="67">
        <v>4.1000000000000002E-2</v>
      </c>
      <c r="AD7" s="67">
        <v>0</v>
      </c>
      <c r="AE7" s="67">
        <v>0</v>
      </c>
      <c r="AF7" s="67">
        <v>0</v>
      </c>
      <c r="AG7" s="67">
        <v>0</v>
      </c>
      <c r="AH7" s="67">
        <v>7.0735000000000001</v>
      </c>
      <c r="AI7" s="67">
        <v>0</v>
      </c>
      <c r="AJ7" s="67">
        <v>0.54500000000000004</v>
      </c>
      <c r="AK7" s="67">
        <v>0.38300000000000001</v>
      </c>
      <c r="AL7" s="67">
        <v>4.6755983399999999E-2</v>
      </c>
      <c r="AM7" s="67">
        <v>4.7949999999999999</v>
      </c>
      <c r="AN7" s="67">
        <v>6.3526028E-3</v>
      </c>
      <c r="AO7" s="67">
        <v>1.9407106699999999E-2</v>
      </c>
      <c r="AP7" s="67">
        <v>2.8913793100000001E-2</v>
      </c>
      <c r="AQ7" s="67">
        <v>3.5780868E-2</v>
      </c>
      <c r="AR7" s="67">
        <v>1.7522101599999999E-2</v>
      </c>
      <c r="AS7" s="67">
        <v>7.2946857500000004E-2</v>
      </c>
      <c r="AT7" s="67">
        <v>302.92200000000003</v>
      </c>
      <c r="AU7" s="67">
        <v>0.34226971369999998</v>
      </c>
      <c r="AV7" s="67">
        <v>0.65773028629999997</v>
      </c>
      <c r="AW7" s="67">
        <v>0.25858912360000003</v>
      </c>
      <c r="AX7" s="67">
        <v>0.23428601660000001</v>
      </c>
      <c r="AY7" s="67">
        <v>3.8781526599999998E-2</v>
      </c>
      <c r="AZ7" s="67">
        <v>1.9548246069999999</v>
      </c>
      <c r="BA7" s="67">
        <v>2.7629033533</v>
      </c>
      <c r="BB7" s="67">
        <v>144.40450000000001</v>
      </c>
      <c r="BC7" s="67">
        <v>0.1202496975</v>
      </c>
      <c r="BD7" s="67">
        <v>0</v>
      </c>
      <c r="BE7" s="67">
        <v>0</v>
      </c>
      <c r="BF7" s="67">
        <v>-4.0348687000000001E-2</v>
      </c>
      <c r="BG7" s="33">
        <v>-4.7302839999999999E-2</v>
      </c>
      <c r="BH7" s="33">
        <v>0.37948266730000002</v>
      </c>
      <c r="BI7" s="33">
        <v>1.1064079000000001E-3</v>
      </c>
      <c r="BJ7" s="33">
        <v>33.298000000000002</v>
      </c>
      <c r="BK7" s="33">
        <v>15.9256875</v>
      </c>
      <c r="BL7" s="33">
        <v>25.829698130000001</v>
      </c>
      <c r="BM7" s="33">
        <v>-3.4694499999999997E-18</v>
      </c>
      <c r="BN7" s="33">
        <v>7.4181482053999996</v>
      </c>
      <c r="BO7" s="33">
        <v>63.363353021000002</v>
      </c>
      <c r="BP7" s="33">
        <v>27.058373327000002</v>
      </c>
      <c r="BQ7" s="33">
        <v>2.0323693699999999E-2</v>
      </c>
      <c r="BR7" s="33">
        <v>0.17359822750000001</v>
      </c>
      <c r="BS7" s="33">
        <v>-7.4132530000000002E-2</v>
      </c>
      <c r="BT7" s="33">
        <v>1.7182954300000001E-2</v>
      </c>
      <c r="BU7" s="33">
        <v>1.34959765E-2</v>
      </c>
      <c r="BV7" s="33">
        <v>-9.6579683999999999E-2</v>
      </c>
      <c r="BW7" s="33">
        <v>2.4685113799999998E-2</v>
      </c>
      <c r="BX7" s="33">
        <v>1.2855000000000001</v>
      </c>
      <c r="BY7" s="33">
        <v>43.723127900000001</v>
      </c>
    </row>
    <row r="8" spans="1:77" x14ac:dyDescent="0.2">
      <c r="B8" s="33">
        <v>2550</v>
      </c>
      <c r="C8" s="33" t="s">
        <v>62</v>
      </c>
      <c r="D8" s="33">
        <v>143</v>
      </c>
      <c r="E8" s="33">
        <v>20010731</v>
      </c>
      <c r="F8" s="67">
        <v>484.928</v>
      </c>
      <c r="G8" s="67">
        <v>17.760000000000002</v>
      </c>
      <c r="H8" s="67">
        <v>65.486999999999995</v>
      </c>
      <c r="I8" s="67">
        <v>24.513000000000002</v>
      </c>
      <c r="J8" s="67">
        <v>598.36099999999999</v>
      </c>
      <c r="K8" s="67">
        <v>23.498000000000001</v>
      </c>
      <c r="L8" s="67">
        <v>0</v>
      </c>
      <c r="M8" s="67">
        <v>0</v>
      </c>
      <c r="N8" s="67">
        <v>20.7</v>
      </c>
      <c r="O8" s="67">
        <v>172.303</v>
      </c>
      <c r="P8" s="67">
        <v>35.610999999999997</v>
      </c>
      <c r="Q8" s="67">
        <v>20.614000000000001</v>
      </c>
      <c r="R8" s="67">
        <v>63.137999999999998</v>
      </c>
      <c r="S8" s="67">
        <v>35.338999999999999</v>
      </c>
      <c r="T8" s="67">
        <v>18.462</v>
      </c>
      <c r="U8" s="67">
        <v>893.68200000000002</v>
      </c>
      <c r="V8" s="67">
        <v>640.93499999999995</v>
      </c>
      <c r="W8" s="67">
        <v>13.244</v>
      </c>
      <c r="X8" s="67">
        <v>0</v>
      </c>
      <c r="Y8" s="67">
        <v>218.06100000000001</v>
      </c>
      <c r="Z8" s="67">
        <v>31.11</v>
      </c>
      <c r="AA8" s="67">
        <v>44.137</v>
      </c>
      <c r="AB8" s="67">
        <v>0</v>
      </c>
      <c r="AC8" s="67">
        <v>3.0000000000000001E-3</v>
      </c>
      <c r="AD8" s="67">
        <v>0</v>
      </c>
      <c r="AE8" s="67">
        <v>0</v>
      </c>
      <c r="AF8" s="67">
        <v>0</v>
      </c>
      <c r="AG8" s="67">
        <v>0</v>
      </c>
      <c r="AH8" s="67">
        <v>6.4130000000000003</v>
      </c>
      <c r="AI8" s="67">
        <v>0</v>
      </c>
      <c r="AJ8" s="67">
        <v>2.5999999999999999E-2</v>
      </c>
      <c r="AK8" s="67">
        <v>0.77</v>
      </c>
      <c r="AL8" s="67">
        <v>5.0096283200000001E-2</v>
      </c>
      <c r="AM8" s="67">
        <v>8.8719999999999999</v>
      </c>
      <c r="AN8" s="67">
        <v>9.3098272000000006E-3</v>
      </c>
      <c r="AO8" s="67">
        <v>1.8766021899999999E-2</v>
      </c>
      <c r="AP8" s="67">
        <v>2.7079980999999999E-2</v>
      </c>
      <c r="AQ8" s="67">
        <v>3.3636892699999997E-2</v>
      </c>
      <c r="AR8" s="67">
        <v>1.7115403899999999E-2</v>
      </c>
      <c r="AS8" s="67">
        <v>7.3666726500000002E-2</v>
      </c>
      <c r="AT8" s="67">
        <v>274.76299999999998</v>
      </c>
      <c r="AU8" s="67">
        <v>0.3437337198</v>
      </c>
      <c r="AV8" s="67">
        <v>0.6562662802</v>
      </c>
      <c r="AW8" s="67">
        <v>0.26041570739999997</v>
      </c>
      <c r="AX8" s="67">
        <v>0.20929522740000001</v>
      </c>
      <c r="AY8" s="67">
        <v>3.7720048800000003E-2</v>
      </c>
      <c r="AZ8" s="67">
        <v>1.9568432793999999</v>
      </c>
      <c r="BA8" s="67">
        <v>2.7922735783000001</v>
      </c>
      <c r="BB8" s="67">
        <v>129.66</v>
      </c>
      <c r="BC8" s="67">
        <v>0.1194707656</v>
      </c>
      <c r="BD8" s="67">
        <v>0</v>
      </c>
      <c r="BE8" s="67">
        <v>0</v>
      </c>
      <c r="BF8" s="67">
        <v>-4.0546800000000001E-2</v>
      </c>
      <c r="BG8" s="33">
        <v>-4.5804038999999998E-2</v>
      </c>
      <c r="BH8" s="33">
        <v>0.37998994470000003</v>
      </c>
      <c r="BI8" s="33">
        <v>5.4579970000000005E-4</v>
      </c>
      <c r="BJ8" s="33">
        <v>31.164000000000001</v>
      </c>
      <c r="BK8" s="33">
        <v>14.522</v>
      </c>
      <c r="BL8" s="33">
        <v>23.37</v>
      </c>
      <c r="BM8" s="33">
        <v>0</v>
      </c>
      <c r="BN8" s="33">
        <v>7.1626177087</v>
      </c>
      <c r="BO8" s="33">
        <v>63.877337304999998</v>
      </c>
      <c r="BP8" s="33">
        <v>27.244130927</v>
      </c>
      <c r="BQ8" s="33">
        <v>1.9623610199999999E-2</v>
      </c>
      <c r="BR8" s="33">
        <v>0.1750064036</v>
      </c>
      <c r="BS8" s="33">
        <v>-7.4641454999999995E-2</v>
      </c>
      <c r="BT8" s="33">
        <v>1.8385755399999999E-2</v>
      </c>
      <c r="BU8" s="33">
        <v>1.3123055600000001E-2</v>
      </c>
      <c r="BV8" s="33">
        <v>-9.2563987E-2</v>
      </c>
      <c r="BW8" s="33">
        <v>2.5060355699999998E-2</v>
      </c>
      <c r="BX8" s="33">
        <v>0.45100000000000001</v>
      </c>
      <c r="BY8" s="33">
        <v>43.795824087</v>
      </c>
    </row>
    <row r="9" spans="1:77" x14ac:dyDescent="0.2">
      <c r="B9" s="33">
        <v>2550</v>
      </c>
      <c r="C9" s="33" t="s">
        <v>63</v>
      </c>
      <c r="D9" s="33">
        <v>144</v>
      </c>
      <c r="E9" s="33">
        <v>20011031</v>
      </c>
      <c r="F9" s="67">
        <v>501.45499999999998</v>
      </c>
      <c r="G9" s="67">
        <v>17.8445</v>
      </c>
      <c r="H9" s="67">
        <v>73.248500000000007</v>
      </c>
      <c r="I9" s="67">
        <v>22.49</v>
      </c>
      <c r="J9" s="67">
        <v>617.41899999999998</v>
      </c>
      <c r="K9" s="67">
        <v>23.626000000000001</v>
      </c>
      <c r="L9" s="67">
        <v>0</v>
      </c>
      <c r="M9" s="67">
        <v>0</v>
      </c>
      <c r="N9" s="67">
        <v>19.9755</v>
      </c>
      <c r="O9" s="67">
        <v>184.59</v>
      </c>
      <c r="P9" s="67">
        <v>36.911999999999999</v>
      </c>
      <c r="Q9" s="67">
        <v>19.77</v>
      </c>
      <c r="R9" s="67">
        <v>61.005499999999998</v>
      </c>
      <c r="S9" s="67">
        <v>32.002000000000002</v>
      </c>
      <c r="T9" s="67">
        <v>18.524999999999999</v>
      </c>
      <c r="U9" s="67">
        <v>897.67700000000002</v>
      </c>
      <c r="V9" s="67">
        <v>629.71199999999999</v>
      </c>
      <c r="W9" s="67">
        <v>12.2445</v>
      </c>
      <c r="X9" s="67">
        <v>0</v>
      </c>
      <c r="Y9" s="67">
        <v>220.79</v>
      </c>
      <c r="Z9" s="67">
        <v>31.606000000000002</v>
      </c>
      <c r="AA9" s="67">
        <v>48.779499999999999</v>
      </c>
      <c r="AB9" s="67">
        <v>0</v>
      </c>
      <c r="AC9" s="67">
        <v>1.2999999999999999E-2</v>
      </c>
      <c r="AD9" s="67">
        <v>0</v>
      </c>
      <c r="AE9" s="67">
        <v>0</v>
      </c>
      <c r="AF9" s="67">
        <v>0</v>
      </c>
      <c r="AG9" s="67">
        <v>0</v>
      </c>
      <c r="AH9" s="67">
        <v>6.5890000000000004</v>
      </c>
      <c r="AI9" s="67">
        <v>0</v>
      </c>
      <c r="AJ9" s="67">
        <v>0.03</v>
      </c>
      <c r="AK9" s="67">
        <v>0.81799999999999995</v>
      </c>
      <c r="AL9" s="67">
        <v>5.1244590299999997E-2</v>
      </c>
      <c r="AM9" s="67">
        <v>10.112500000000001</v>
      </c>
      <c r="AN9" s="67">
        <v>1.14482408E-2</v>
      </c>
      <c r="AO9" s="67">
        <v>1.9191848000000001E-2</v>
      </c>
      <c r="AP9" s="67">
        <v>3.0575423300000001E-2</v>
      </c>
      <c r="AQ9" s="67">
        <v>3.1957461800000003E-2</v>
      </c>
      <c r="AR9" s="67">
        <v>1.42585336E-2</v>
      </c>
      <c r="AS9" s="67">
        <v>7.7884585699999995E-2</v>
      </c>
      <c r="AT9" s="67">
        <v>285.25049999999999</v>
      </c>
      <c r="AU9" s="67">
        <v>0.3390184504</v>
      </c>
      <c r="AV9" s="67">
        <v>0.6609815496</v>
      </c>
      <c r="AW9" s="67">
        <v>0.25468387609999998</v>
      </c>
      <c r="AX9" s="67">
        <v>0.15388396130000001</v>
      </c>
      <c r="AY9" s="67">
        <v>3.5945250099999999E-2</v>
      </c>
      <c r="AZ9" s="67">
        <v>1.9083639835999999</v>
      </c>
      <c r="BA9" s="67">
        <v>2.8614020151999999</v>
      </c>
      <c r="BB9" s="67">
        <v>131.49100000000001</v>
      </c>
      <c r="BC9" s="67">
        <v>0.1238015677</v>
      </c>
      <c r="BD9" s="67">
        <v>0</v>
      </c>
      <c r="BE9" s="67">
        <v>0</v>
      </c>
      <c r="BF9" s="67">
        <v>-4.3018150999999998E-2</v>
      </c>
      <c r="BG9" s="33">
        <v>-4.5916982000000002E-2</v>
      </c>
      <c r="BH9" s="33">
        <v>0.378225003</v>
      </c>
      <c r="BI9" s="33">
        <v>7.8236959999999998E-4</v>
      </c>
      <c r="BJ9" s="33">
        <v>30.1905</v>
      </c>
      <c r="BK9" s="33">
        <v>13.053420343999999</v>
      </c>
      <c r="BL9" s="33">
        <v>21.838874468</v>
      </c>
      <c r="BM9" s="33">
        <v>6.0715320000000002E-18</v>
      </c>
      <c r="BN9" s="33">
        <v>6.9829732375000004</v>
      </c>
      <c r="BO9" s="33">
        <v>68.407121943999996</v>
      </c>
      <c r="BP9" s="33">
        <v>29.302985388</v>
      </c>
      <c r="BQ9" s="33">
        <v>1.91314335E-2</v>
      </c>
      <c r="BR9" s="33">
        <v>0.18741677239999999</v>
      </c>
      <c r="BS9" s="33">
        <v>-8.0282151999999996E-2</v>
      </c>
      <c r="BT9" s="33">
        <v>1.97371319E-2</v>
      </c>
      <c r="BU9" s="33">
        <v>1.32400069E-2</v>
      </c>
      <c r="BV9" s="33">
        <v>-9.1114450999999999E-2</v>
      </c>
      <c r="BW9" s="33">
        <v>2.50097494E-2</v>
      </c>
      <c r="BX9" s="33">
        <v>0.58650000000000002</v>
      </c>
      <c r="BY9" s="33">
        <v>46.087109794</v>
      </c>
    </row>
    <row r="10" spans="1:77" x14ac:dyDescent="0.2">
      <c r="B10" s="33">
        <v>2550</v>
      </c>
      <c r="C10" s="33" t="s">
        <v>64</v>
      </c>
      <c r="D10" s="33">
        <v>139</v>
      </c>
      <c r="E10" s="33">
        <v>20020131</v>
      </c>
      <c r="F10" s="67">
        <v>533.36800000000005</v>
      </c>
      <c r="G10" s="67">
        <v>18.396999999999998</v>
      </c>
      <c r="H10" s="67">
        <v>60.417000000000002</v>
      </c>
      <c r="I10" s="67">
        <v>45.191000000000003</v>
      </c>
      <c r="J10" s="67">
        <v>624.29399999999998</v>
      </c>
      <c r="K10" s="67">
        <v>24.346</v>
      </c>
      <c r="L10" s="67">
        <v>0</v>
      </c>
      <c r="M10" s="67">
        <v>0</v>
      </c>
      <c r="N10" s="67">
        <v>20.202000000000002</v>
      </c>
      <c r="O10" s="67">
        <v>158.34299999999999</v>
      </c>
      <c r="P10" s="67">
        <v>44.033000000000001</v>
      </c>
      <c r="Q10" s="67">
        <v>19.629000000000001</v>
      </c>
      <c r="R10" s="67">
        <v>62.841000000000001</v>
      </c>
      <c r="S10" s="67">
        <v>33.533000000000001</v>
      </c>
      <c r="T10" s="67">
        <v>17.649000000000001</v>
      </c>
      <c r="U10" s="67">
        <v>949.28499999999997</v>
      </c>
      <c r="V10" s="67">
        <v>657.22799999999995</v>
      </c>
      <c r="W10" s="67">
        <v>12.71</v>
      </c>
      <c r="X10" s="67">
        <v>0</v>
      </c>
      <c r="Y10" s="67">
        <v>217.97</v>
      </c>
      <c r="Z10" s="67">
        <v>32.75</v>
      </c>
      <c r="AA10" s="67">
        <v>52.302</v>
      </c>
      <c r="AB10" s="67">
        <v>0</v>
      </c>
      <c r="AC10" s="67">
        <v>8.8817839999999996E-16</v>
      </c>
      <c r="AD10" s="67">
        <v>0</v>
      </c>
      <c r="AE10" s="67">
        <v>0</v>
      </c>
      <c r="AF10" s="67">
        <v>0</v>
      </c>
      <c r="AG10" s="67">
        <v>0</v>
      </c>
      <c r="AH10" s="67">
        <v>6.258</v>
      </c>
      <c r="AI10" s="67">
        <v>0</v>
      </c>
      <c r="AJ10" s="67">
        <v>0</v>
      </c>
      <c r="AK10" s="67">
        <v>3.6</v>
      </c>
      <c r="AL10" s="67">
        <v>6.0465245100000002E-2</v>
      </c>
      <c r="AM10" s="67">
        <v>21.494</v>
      </c>
      <c r="AN10" s="67">
        <v>2.4403069600000001E-2</v>
      </c>
      <c r="AO10" s="67">
        <v>2.0816861200000002E-2</v>
      </c>
      <c r="AP10" s="67">
        <v>4.01712641E-2</v>
      </c>
      <c r="AQ10" s="67">
        <v>2.83789053E-2</v>
      </c>
      <c r="AR10" s="67">
        <v>3.6121805999999999E-2</v>
      </c>
      <c r="AS10" s="67">
        <v>8.5098032399999995E-2</v>
      </c>
      <c r="AT10" s="67">
        <v>292.06700000000001</v>
      </c>
      <c r="AU10" s="67">
        <v>0.34871026259999999</v>
      </c>
      <c r="AV10" s="67">
        <v>0.65128973739999996</v>
      </c>
      <c r="AW10" s="67">
        <v>0.25958131709999999</v>
      </c>
      <c r="AX10" s="67">
        <v>0.16392671089999999</v>
      </c>
      <c r="AY10" s="67">
        <v>4.1168324300000003E-2</v>
      </c>
      <c r="AZ10" s="67">
        <v>1.9195026756</v>
      </c>
      <c r="BA10" s="67">
        <v>2.6817235779000002</v>
      </c>
      <c r="BB10" s="67">
        <v>101</v>
      </c>
      <c r="BC10" s="67">
        <v>9.8577565000000006E-2</v>
      </c>
      <c r="BD10" s="67">
        <v>0</v>
      </c>
      <c r="BE10" s="67">
        <v>0</v>
      </c>
      <c r="BF10" s="67">
        <v>-4.7648716000000001E-2</v>
      </c>
      <c r="BG10" s="33">
        <v>-1.3479533E-2</v>
      </c>
      <c r="BH10" s="33">
        <v>0.38000398330000001</v>
      </c>
      <c r="BI10" s="33">
        <v>2.5472839999999999E-4</v>
      </c>
      <c r="BJ10" s="33">
        <v>33.472999999999999</v>
      </c>
      <c r="BK10" s="33">
        <v>13.5044</v>
      </c>
      <c r="BL10" s="33">
        <v>25.779426656999998</v>
      </c>
      <c r="BM10" s="33">
        <v>2.7755580000000001E-17</v>
      </c>
      <c r="BN10" s="33">
        <v>5.6221204009000001</v>
      </c>
      <c r="BO10" s="33">
        <v>54.901099571000003</v>
      </c>
      <c r="BP10" s="33">
        <v>24.755779808</v>
      </c>
      <c r="BQ10" s="33">
        <v>1.5403069599999999E-2</v>
      </c>
      <c r="BR10" s="33">
        <v>0.15041397140000001</v>
      </c>
      <c r="BS10" s="33">
        <v>-6.7824053999999995E-2</v>
      </c>
      <c r="BT10" s="33">
        <v>1.9510677800000001E-2</v>
      </c>
      <c r="BU10" s="33">
        <v>1.37539077E-2</v>
      </c>
      <c r="BV10" s="33">
        <v>-5.5612346E-2</v>
      </c>
      <c r="BW10" s="33">
        <v>2.6195109599999999E-2</v>
      </c>
      <c r="BX10" s="33">
        <v>0.4</v>
      </c>
      <c r="BY10" s="33">
        <v>35.767440163000003</v>
      </c>
    </row>
    <row r="11" spans="1:77" x14ac:dyDescent="0.2">
      <c r="B11" s="33">
        <v>2550</v>
      </c>
      <c r="C11" s="33" t="s">
        <v>65</v>
      </c>
      <c r="D11" s="33">
        <v>139</v>
      </c>
      <c r="E11" s="33">
        <v>20020430</v>
      </c>
      <c r="F11" s="67">
        <v>562.30499999999995</v>
      </c>
      <c r="G11" s="67">
        <v>20.233000000000001</v>
      </c>
      <c r="H11" s="67">
        <v>69.275000000000006</v>
      </c>
      <c r="I11" s="67">
        <v>56.29</v>
      </c>
      <c r="J11" s="67">
        <v>645.75199999999995</v>
      </c>
      <c r="K11" s="67">
        <v>24.448</v>
      </c>
      <c r="L11" s="67">
        <v>0</v>
      </c>
      <c r="M11" s="67">
        <v>0</v>
      </c>
      <c r="N11" s="67">
        <v>20.966000000000001</v>
      </c>
      <c r="O11" s="67">
        <v>154.21600000000001</v>
      </c>
      <c r="P11" s="67">
        <v>38.183999999999997</v>
      </c>
      <c r="Q11" s="67">
        <v>19.664999999999999</v>
      </c>
      <c r="R11" s="67">
        <v>68.599000000000004</v>
      </c>
      <c r="S11" s="67">
        <v>33.845999999999997</v>
      </c>
      <c r="T11" s="67">
        <v>16.071999999999999</v>
      </c>
      <c r="U11" s="67">
        <v>1018.051</v>
      </c>
      <c r="V11" s="67">
        <v>652.95500000000004</v>
      </c>
      <c r="W11" s="67">
        <v>13.94</v>
      </c>
      <c r="X11" s="67">
        <v>0</v>
      </c>
      <c r="Y11" s="67">
        <v>223.078</v>
      </c>
      <c r="Z11" s="67">
        <v>31.486000000000001</v>
      </c>
      <c r="AA11" s="67">
        <v>65.155000000000001</v>
      </c>
      <c r="AB11" s="67">
        <v>0</v>
      </c>
      <c r="AC11" s="67">
        <v>2.7E-2</v>
      </c>
      <c r="AD11" s="67">
        <v>0</v>
      </c>
      <c r="AE11" s="67">
        <v>0</v>
      </c>
      <c r="AF11" s="67">
        <v>0</v>
      </c>
      <c r="AG11" s="67">
        <v>0</v>
      </c>
      <c r="AH11" s="67">
        <v>5.3289999999999997</v>
      </c>
      <c r="AI11" s="67">
        <v>0</v>
      </c>
      <c r="AJ11" s="67">
        <v>0</v>
      </c>
      <c r="AK11" s="67">
        <v>6.5620000000000003</v>
      </c>
      <c r="AL11" s="67">
        <v>6.70665077E-2</v>
      </c>
      <c r="AM11" s="67">
        <v>29.228000000000002</v>
      </c>
      <c r="AN11" s="67">
        <v>3.1531501199999999E-2</v>
      </c>
      <c r="AO11" s="67">
        <v>2.3581046899999999E-2</v>
      </c>
      <c r="AP11" s="67">
        <v>4.5342574300000001E-2</v>
      </c>
      <c r="AQ11" s="67">
        <v>2.9338185100000001E-2</v>
      </c>
      <c r="AR11" s="67">
        <v>3.6506736099999999E-2</v>
      </c>
      <c r="AS11" s="67">
        <v>8.1667331300000007E-2</v>
      </c>
      <c r="AT11" s="67">
        <v>290.63600000000002</v>
      </c>
      <c r="AU11" s="67">
        <v>0.34697374219999999</v>
      </c>
      <c r="AV11" s="67">
        <v>0.65302625780000001</v>
      </c>
      <c r="AW11" s="67">
        <v>0.26049840769999999</v>
      </c>
      <c r="AX11" s="67">
        <v>0.18187285850000001</v>
      </c>
      <c r="AY11" s="67">
        <v>4.3948685600000002E-2</v>
      </c>
      <c r="AZ11" s="67">
        <v>1.8615121589000001</v>
      </c>
      <c r="BA11" s="67">
        <v>2.6839280869</v>
      </c>
      <c r="BB11" s="67">
        <v>108.789</v>
      </c>
      <c r="BC11" s="67">
        <v>0.106377306</v>
      </c>
      <c r="BD11" s="67">
        <v>0</v>
      </c>
      <c r="BE11" s="67">
        <v>0</v>
      </c>
      <c r="BF11" s="67">
        <v>-4.4337448000000002E-2</v>
      </c>
      <c r="BG11" s="33">
        <v>-2.4709974999999999E-2</v>
      </c>
      <c r="BH11" s="33">
        <v>0.3802039082</v>
      </c>
      <c r="BI11" s="33">
        <v>5.2918199999999998E-5</v>
      </c>
      <c r="BJ11" s="33">
        <v>33.354999999999997</v>
      </c>
      <c r="BK11" s="33">
        <v>13.408394450999999</v>
      </c>
      <c r="BL11" s="33">
        <v>24.011210953999999</v>
      </c>
      <c r="BM11" s="33">
        <v>4.0467599999999999E-5</v>
      </c>
      <c r="BN11" s="33">
        <v>5.9878614112999999</v>
      </c>
      <c r="BO11" s="33">
        <v>58.277618674999999</v>
      </c>
      <c r="BP11" s="33">
        <v>26.812914384999999</v>
      </c>
      <c r="BQ11" s="33">
        <v>1.64050998E-2</v>
      </c>
      <c r="BR11" s="33">
        <v>0.15966470869999999</v>
      </c>
      <c r="BS11" s="33">
        <v>-7.3460039000000005E-2</v>
      </c>
      <c r="BT11" s="33">
        <v>1.8925340299999999E-2</v>
      </c>
      <c r="BU11" s="33">
        <v>1.41005231E-2</v>
      </c>
      <c r="BV11" s="33">
        <v>-6.8148683000000002E-2</v>
      </c>
      <c r="BW11" s="33">
        <v>2.65838108E-2</v>
      </c>
      <c r="BX11" s="33">
        <v>0.13400000000000001</v>
      </c>
      <c r="BY11" s="33">
        <v>37.452565700999997</v>
      </c>
    </row>
    <row r="12" spans="1:77" x14ac:dyDescent="0.2">
      <c r="B12" s="33">
        <v>2550</v>
      </c>
      <c r="C12" s="33" t="s">
        <v>66</v>
      </c>
      <c r="D12" s="33">
        <v>140</v>
      </c>
      <c r="E12" s="33">
        <v>20020731</v>
      </c>
      <c r="F12" s="67">
        <v>555.25699999999995</v>
      </c>
      <c r="G12" s="67">
        <v>19.529499999999999</v>
      </c>
      <c r="H12" s="67">
        <v>68.986500000000007</v>
      </c>
      <c r="I12" s="67">
        <v>42.904000000000003</v>
      </c>
      <c r="J12" s="67">
        <v>682.89</v>
      </c>
      <c r="K12" s="67">
        <v>25.884</v>
      </c>
      <c r="L12" s="67">
        <v>0</v>
      </c>
      <c r="M12" s="67">
        <v>0</v>
      </c>
      <c r="N12" s="67">
        <v>24.3065</v>
      </c>
      <c r="O12" s="67">
        <v>160.054</v>
      </c>
      <c r="P12" s="67">
        <v>42.082000000000001</v>
      </c>
      <c r="Q12" s="67">
        <v>21.595500000000001</v>
      </c>
      <c r="R12" s="67">
        <v>82.419499999999999</v>
      </c>
      <c r="S12" s="67">
        <v>38.933999999999997</v>
      </c>
      <c r="T12" s="67">
        <v>14.670999999999999</v>
      </c>
      <c r="U12" s="67">
        <v>1052.42</v>
      </c>
      <c r="V12" s="67">
        <v>607.40549999999996</v>
      </c>
      <c r="W12" s="67">
        <v>14.8</v>
      </c>
      <c r="X12" s="67">
        <v>0</v>
      </c>
      <c r="Y12" s="67">
        <v>225.03299999999999</v>
      </c>
      <c r="Z12" s="67">
        <v>33.186500000000002</v>
      </c>
      <c r="AA12" s="67">
        <v>62.976500000000001</v>
      </c>
      <c r="AB12" s="67">
        <v>0</v>
      </c>
      <c r="AC12" s="67">
        <v>2.8500000000000001E-2</v>
      </c>
      <c r="AD12" s="67">
        <v>0</v>
      </c>
      <c r="AE12" s="67">
        <v>0</v>
      </c>
      <c r="AF12" s="67">
        <v>0</v>
      </c>
      <c r="AG12" s="67">
        <v>0</v>
      </c>
      <c r="AH12" s="67">
        <v>5.1135000000000002</v>
      </c>
      <c r="AI12" s="67">
        <v>0</v>
      </c>
      <c r="AJ12" s="67">
        <v>0</v>
      </c>
      <c r="AK12" s="67">
        <v>8.2645</v>
      </c>
      <c r="AL12" s="67">
        <v>6.4868675299999998E-2</v>
      </c>
      <c r="AM12" s="67">
        <v>27.419</v>
      </c>
      <c r="AN12" s="67">
        <v>2.9308148199999998E-2</v>
      </c>
      <c r="AO12" s="67">
        <v>2.54633095E-2</v>
      </c>
      <c r="AP12" s="67">
        <v>4.4984943999999999E-2</v>
      </c>
      <c r="AQ12" s="67">
        <v>2.9058906900000001E-2</v>
      </c>
      <c r="AR12" s="67">
        <v>3.0398695E-2</v>
      </c>
      <c r="AS12" s="67">
        <v>8.5010314599999998E-2</v>
      </c>
      <c r="AT12" s="67">
        <v>296.82499999999999</v>
      </c>
      <c r="AU12" s="67">
        <v>0.34581163110000002</v>
      </c>
      <c r="AV12" s="67">
        <v>0.65418836889999998</v>
      </c>
      <c r="AW12" s="67">
        <v>0.24952905619999999</v>
      </c>
      <c r="AX12" s="67">
        <v>0.24246033359999999</v>
      </c>
      <c r="AY12" s="67">
        <v>5.1624444399999997E-2</v>
      </c>
      <c r="AZ12" s="67">
        <v>1.8689444067000001</v>
      </c>
      <c r="BA12" s="67">
        <v>2.9752210786000002</v>
      </c>
      <c r="BB12" s="67">
        <v>103.104</v>
      </c>
      <c r="BC12" s="67">
        <v>0.1066465632</v>
      </c>
      <c r="BD12" s="67">
        <v>0</v>
      </c>
      <c r="BE12" s="67">
        <v>0</v>
      </c>
      <c r="BF12" s="67">
        <v>-4.6392692999999999E-2</v>
      </c>
      <c r="BG12" s="33">
        <v>-2.1636249E-2</v>
      </c>
      <c r="BH12" s="33">
        <v>0.38000164930000002</v>
      </c>
      <c r="BI12" s="33">
        <v>3.1235170000000001E-4</v>
      </c>
      <c r="BJ12" s="33">
        <v>44.142000000000003</v>
      </c>
      <c r="BK12" s="33">
        <v>17.488129413999999</v>
      </c>
      <c r="BL12" s="33">
        <v>30.175542392000001</v>
      </c>
      <c r="BM12" s="33">
        <v>5.2494999999999998E-5</v>
      </c>
      <c r="BN12" s="33">
        <v>5.1575849603000004</v>
      </c>
      <c r="BO12" s="33">
        <v>57.843977227000003</v>
      </c>
      <c r="BP12" s="33">
        <v>27.849563418999999</v>
      </c>
      <c r="BQ12" s="33">
        <v>1.4130369800000001E-2</v>
      </c>
      <c r="BR12" s="33">
        <v>0.15847664989999999</v>
      </c>
      <c r="BS12" s="33">
        <v>-7.6300173999999998E-2</v>
      </c>
      <c r="BT12" s="33">
        <v>1.8644432999999998E-2</v>
      </c>
      <c r="BU12" s="33">
        <v>1.6078211700000001E-2</v>
      </c>
      <c r="BV12" s="33">
        <v>-6.6773367E-2</v>
      </c>
      <c r="BW12" s="33">
        <v>3.00271597E-2</v>
      </c>
      <c r="BX12" s="33">
        <v>0.33950000000000002</v>
      </c>
      <c r="BY12" s="33">
        <v>35.151998769000002</v>
      </c>
    </row>
    <row r="13" spans="1:77" x14ac:dyDescent="0.2">
      <c r="B13" s="33">
        <v>2550</v>
      </c>
      <c r="C13" s="33" t="s">
        <v>67</v>
      </c>
      <c r="D13" s="33">
        <v>140</v>
      </c>
      <c r="E13" s="33">
        <v>20021031</v>
      </c>
      <c r="F13" s="67">
        <v>523.48500000000001</v>
      </c>
      <c r="G13" s="67">
        <v>21.58</v>
      </c>
      <c r="H13" s="67">
        <v>69.4375</v>
      </c>
      <c r="I13" s="67">
        <v>36.1175</v>
      </c>
      <c r="J13" s="67">
        <v>748.86500000000001</v>
      </c>
      <c r="K13" s="67">
        <v>25.202500000000001</v>
      </c>
      <c r="L13" s="67">
        <v>0</v>
      </c>
      <c r="M13" s="67">
        <v>0</v>
      </c>
      <c r="N13" s="67">
        <v>30.616499999999998</v>
      </c>
      <c r="O13" s="67">
        <v>204.20699999999999</v>
      </c>
      <c r="P13" s="67">
        <v>46.173000000000002</v>
      </c>
      <c r="Q13" s="67">
        <v>26.096</v>
      </c>
      <c r="R13" s="67">
        <v>84.107500000000002</v>
      </c>
      <c r="S13" s="67">
        <v>45.285499999999999</v>
      </c>
      <c r="T13" s="67">
        <v>16.1235</v>
      </c>
      <c r="U13" s="67">
        <v>1122.8585</v>
      </c>
      <c r="V13" s="67">
        <v>570.89149999999995</v>
      </c>
      <c r="W13" s="67">
        <v>16.9175</v>
      </c>
      <c r="X13" s="67">
        <v>0</v>
      </c>
      <c r="Y13" s="67">
        <v>240.96350000000001</v>
      </c>
      <c r="Z13" s="67">
        <v>38.814999999999998</v>
      </c>
      <c r="AA13" s="67">
        <v>62.752000000000002</v>
      </c>
      <c r="AB13" s="67">
        <v>0</v>
      </c>
      <c r="AC13" s="67">
        <v>1.2999999999999999E-2</v>
      </c>
      <c r="AD13" s="67">
        <v>0</v>
      </c>
      <c r="AE13" s="67">
        <v>0</v>
      </c>
      <c r="AF13" s="67">
        <v>0</v>
      </c>
      <c r="AG13" s="67">
        <v>0</v>
      </c>
      <c r="AH13" s="67">
        <v>4.5904999999999996</v>
      </c>
      <c r="AI13" s="67">
        <v>0</v>
      </c>
      <c r="AJ13" s="67">
        <v>0</v>
      </c>
      <c r="AK13" s="67">
        <v>2.5545</v>
      </c>
      <c r="AL13" s="67">
        <v>6.1480098699999999E-2</v>
      </c>
      <c r="AM13" s="67">
        <v>25.443999999999999</v>
      </c>
      <c r="AN13" s="67">
        <v>2.4176284100000001E-2</v>
      </c>
      <c r="AO13" s="67">
        <v>2.8853027100000001E-2</v>
      </c>
      <c r="AP13" s="67">
        <v>3.5949302299999999E-2</v>
      </c>
      <c r="AQ13" s="67">
        <v>3.1986685700000003E-2</v>
      </c>
      <c r="AR13" s="67">
        <v>1.8457431699999999E-2</v>
      </c>
      <c r="AS13" s="67">
        <v>9.0580336799999994E-2</v>
      </c>
      <c r="AT13" s="67">
        <v>334.72</v>
      </c>
      <c r="AU13" s="67">
        <v>0.35518415040000001</v>
      </c>
      <c r="AV13" s="67">
        <v>0.64481584960000005</v>
      </c>
      <c r="AW13" s="67">
        <v>0.2472862187</v>
      </c>
      <c r="AX13" s="67">
        <v>0.38272201649999998</v>
      </c>
      <c r="AY13" s="67">
        <v>5.6241656700000003E-2</v>
      </c>
      <c r="AZ13" s="67">
        <v>1.8475725204</v>
      </c>
      <c r="BA13" s="67">
        <v>3.2959021920999998</v>
      </c>
      <c r="BB13" s="67">
        <v>136.55850000000001</v>
      </c>
      <c r="BC13" s="67">
        <v>0.1175249102</v>
      </c>
      <c r="BD13" s="67">
        <v>0</v>
      </c>
      <c r="BE13" s="67">
        <v>0</v>
      </c>
      <c r="BF13" s="67">
        <v>-4.8647004000000001E-2</v>
      </c>
      <c r="BG13" s="33">
        <v>-2.6944572999999999E-2</v>
      </c>
      <c r="BH13" s="33">
        <v>0.37964414480000003</v>
      </c>
      <c r="BI13" s="33">
        <v>9.5207410000000005E-4</v>
      </c>
      <c r="BJ13" s="33">
        <v>48.264499999999998</v>
      </c>
      <c r="BK13" s="33">
        <v>19.848732259999998</v>
      </c>
      <c r="BL13" s="33">
        <v>37.2288</v>
      </c>
      <c r="BM13" s="33">
        <v>1.387779E-17</v>
      </c>
      <c r="BN13" s="33">
        <v>5.0712717972999997</v>
      </c>
      <c r="BO13" s="33">
        <v>69.273318613000001</v>
      </c>
      <c r="BP13" s="33">
        <v>30.596705591999999</v>
      </c>
      <c r="BQ13" s="33">
        <v>1.38938953E-2</v>
      </c>
      <c r="BR13" s="33">
        <v>0.189789914</v>
      </c>
      <c r="BS13" s="33">
        <v>-8.3826591000000006E-2</v>
      </c>
      <c r="BT13" s="33">
        <v>2.0729331899999998E-2</v>
      </c>
      <c r="BU13" s="33">
        <v>1.7122784200000001E-2</v>
      </c>
      <c r="BV13" s="33">
        <v>-7.6054043000000002E-2</v>
      </c>
      <c r="BW13" s="33">
        <v>3.2272541799999999E-2</v>
      </c>
      <c r="BX13" s="33">
        <v>0.5575</v>
      </c>
      <c r="BY13" s="33">
        <v>43.747884818000003</v>
      </c>
    </row>
    <row r="14" spans="1:77" x14ac:dyDescent="0.2">
      <c r="B14" s="33">
        <v>2550</v>
      </c>
      <c r="C14" s="33" t="s">
        <v>68</v>
      </c>
      <c r="D14" s="33">
        <v>141</v>
      </c>
      <c r="E14" s="33">
        <v>20030131</v>
      </c>
      <c r="F14" s="67">
        <v>532.76900000000001</v>
      </c>
      <c r="G14" s="67">
        <v>19.683</v>
      </c>
      <c r="H14" s="67">
        <v>64.131</v>
      </c>
      <c r="I14" s="67">
        <v>61.584000000000003</v>
      </c>
      <c r="J14" s="67">
        <v>774.71500000000003</v>
      </c>
      <c r="K14" s="67">
        <v>22.716000000000001</v>
      </c>
      <c r="L14" s="67">
        <v>0</v>
      </c>
      <c r="M14" s="67">
        <v>0</v>
      </c>
      <c r="N14" s="67">
        <v>34.630000000000003</v>
      </c>
      <c r="O14" s="67">
        <v>179.922</v>
      </c>
      <c r="P14" s="67">
        <v>51.572000000000003</v>
      </c>
      <c r="Q14" s="67">
        <v>32.064</v>
      </c>
      <c r="R14" s="67">
        <v>88.557000000000002</v>
      </c>
      <c r="S14" s="67">
        <v>55.854999999999997</v>
      </c>
      <c r="T14" s="67">
        <v>15.43</v>
      </c>
      <c r="U14" s="67">
        <v>1148.1189999999999</v>
      </c>
      <c r="V14" s="67">
        <v>627.548</v>
      </c>
      <c r="W14" s="67">
        <v>20.46</v>
      </c>
      <c r="X14" s="67">
        <v>0</v>
      </c>
      <c r="Y14" s="67">
        <v>257.83600000000001</v>
      </c>
      <c r="Z14" s="67">
        <v>38.482999999999997</v>
      </c>
      <c r="AA14" s="67">
        <v>61.139000000000003</v>
      </c>
      <c r="AB14" s="67">
        <v>0</v>
      </c>
      <c r="AC14" s="67">
        <v>7.0000000000000001E-3</v>
      </c>
      <c r="AD14" s="67">
        <v>0</v>
      </c>
      <c r="AE14" s="67">
        <v>0</v>
      </c>
      <c r="AF14" s="67">
        <v>0</v>
      </c>
      <c r="AG14" s="67">
        <v>0</v>
      </c>
      <c r="AH14" s="67">
        <v>4.4349999999999996</v>
      </c>
      <c r="AI14" s="67">
        <v>0</v>
      </c>
      <c r="AJ14" s="67">
        <v>2.7755580000000001E-17</v>
      </c>
      <c r="AK14" s="67">
        <v>3.0369999999999999</v>
      </c>
      <c r="AL14" s="67">
        <v>5.6333538400000001E-2</v>
      </c>
      <c r="AM14" s="67">
        <v>21.908000000000001</v>
      </c>
      <c r="AN14" s="67">
        <v>2.26942558E-2</v>
      </c>
      <c r="AO14" s="67">
        <v>3.04791812E-2</v>
      </c>
      <c r="AP14" s="67">
        <v>3.0130407000000001E-2</v>
      </c>
      <c r="AQ14" s="67">
        <v>3.2407678600000003E-2</v>
      </c>
      <c r="AR14" s="67">
        <v>4.2505001700000003E-2</v>
      </c>
      <c r="AS14" s="67">
        <v>8.4810412500000001E-2</v>
      </c>
      <c r="AT14" s="67">
        <v>351.81200000000001</v>
      </c>
      <c r="AU14" s="67">
        <v>0.34695395070000001</v>
      </c>
      <c r="AV14" s="67">
        <v>0.65304604929999999</v>
      </c>
      <c r="AW14" s="67">
        <v>0.24830088280000001</v>
      </c>
      <c r="AX14" s="67">
        <v>0.37557974249999998</v>
      </c>
      <c r="AY14" s="67">
        <v>6.0399362599999999E-2</v>
      </c>
      <c r="AZ14" s="67">
        <v>1.9458833111</v>
      </c>
      <c r="BA14" s="67">
        <v>3.1227721689000001</v>
      </c>
      <c r="BB14" s="67">
        <v>104.212</v>
      </c>
      <c r="BC14" s="67">
        <v>0.104447533</v>
      </c>
      <c r="BD14" s="67">
        <v>0</v>
      </c>
      <c r="BE14" s="67">
        <v>0</v>
      </c>
      <c r="BF14" s="67">
        <v>-5.0643103000000002E-2</v>
      </c>
      <c r="BG14" s="33">
        <v>-1.9637121E-2</v>
      </c>
      <c r="BH14" s="33">
        <v>0.3779996404</v>
      </c>
      <c r="BI14" s="33">
        <v>1.5811491E-3</v>
      </c>
      <c r="BJ14" s="33">
        <v>52.097000000000001</v>
      </c>
      <c r="BK14" s="33">
        <v>21.889474468</v>
      </c>
      <c r="BL14" s="33">
        <v>37.751739702999998</v>
      </c>
      <c r="BM14" s="33">
        <v>-1.04083E-17</v>
      </c>
      <c r="BN14" s="33">
        <v>4.9592569194999996</v>
      </c>
      <c r="BO14" s="33">
        <v>57.884030666999998</v>
      </c>
      <c r="BP14" s="33">
        <v>24.752108917000001</v>
      </c>
      <c r="BQ14" s="33">
        <v>1.35870053E-2</v>
      </c>
      <c r="BR14" s="33">
        <v>0.1585863854</v>
      </c>
      <c r="BS14" s="33">
        <v>-6.7813997000000001E-2</v>
      </c>
      <c r="BT14" s="33">
        <v>1.6811586199999999E-2</v>
      </c>
      <c r="BU14" s="33">
        <v>1.86238016E-2</v>
      </c>
      <c r="BV14" s="33">
        <v>-7.0668600999999998E-2</v>
      </c>
      <c r="BW14" s="33">
        <v>3.2231717E-2</v>
      </c>
      <c r="BX14" s="33">
        <v>2.2450000000000001</v>
      </c>
      <c r="BY14" s="33">
        <v>38.091178669999998</v>
      </c>
    </row>
    <row r="15" spans="1:77" x14ac:dyDescent="0.2">
      <c r="B15" s="33">
        <v>2550</v>
      </c>
      <c r="C15" s="33" t="s">
        <v>69</v>
      </c>
      <c r="D15" s="33">
        <v>144</v>
      </c>
      <c r="E15" s="33">
        <v>20030430</v>
      </c>
      <c r="F15" s="67">
        <v>488.9905</v>
      </c>
      <c r="G15" s="67">
        <v>19.102</v>
      </c>
      <c r="H15" s="67">
        <v>71.009</v>
      </c>
      <c r="I15" s="67">
        <v>55.603999999999999</v>
      </c>
      <c r="J15" s="67">
        <v>746.54049999999995</v>
      </c>
      <c r="K15" s="67">
        <v>23.657</v>
      </c>
      <c r="L15" s="67">
        <v>0</v>
      </c>
      <c r="M15" s="67">
        <v>0</v>
      </c>
      <c r="N15" s="67">
        <v>30.253499999999999</v>
      </c>
      <c r="O15" s="67">
        <v>179.6275</v>
      </c>
      <c r="P15" s="67">
        <v>43.57</v>
      </c>
      <c r="Q15" s="67">
        <v>30.503499999999999</v>
      </c>
      <c r="R15" s="67">
        <v>82.082999999999998</v>
      </c>
      <c r="S15" s="67">
        <v>48.225000000000001</v>
      </c>
      <c r="T15" s="67">
        <v>14.013999999999999</v>
      </c>
      <c r="U15" s="67">
        <v>1142.2674999999999</v>
      </c>
      <c r="V15" s="67">
        <v>632.11</v>
      </c>
      <c r="W15" s="67">
        <v>17.141999999999999</v>
      </c>
      <c r="X15" s="67">
        <v>0</v>
      </c>
      <c r="Y15" s="67">
        <v>254.3115</v>
      </c>
      <c r="Z15" s="67">
        <v>36.775500000000001</v>
      </c>
      <c r="AA15" s="67">
        <v>53.658499999999997</v>
      </c>
      <c r="AB15" s="67">
        <v>0</v>
      </c>
      <c r="AC15" s="67">
        <v>3.5000000000000003E-2</v>
      </c>
      <c r="AD15" s="67">
        <v>0</v>
      </c>
      <c r="AE15" s="67">
        <v>0</v>
      </c>
      <c r="AF15" s="67">
        <v>0</v>
      </c>
      <c r="AG15" s="67">
        <v>0</v>
      </c>
      <c r="AH15" s="67">
        <v>4.1764999999999999</v>
      </c>
      <c r="AI15" s="67">
        <v>0</v>
      </c>
      <c r="AJ15" s="67">
        <v>1.7763570000000001E-15</v>
      </c>
      <c r="AK15" s="67">
        <v>0.95199999999999996</v>
      </c>
      <c r="AL15" s="67">
        <v>5.1228965100000003E-2</v>
      </c>
      <c r="AM15" s="67">
        <v>16.828499999999998</v>
      </c>
      <c r="AN15" s="67">
        <v>1.7499496E-2</v>
      </c>
      <c r="AO15" s="67">
        <v>2.9669673300000001E-2</v>
      </c>
      <c r="AP15" s="67">
        <v>2.3308922900000001E-2</v>
      </c>
      <c r="AQ15" s="67">
        <v>3.0698451200000001E-2</v>
      </c>
      <c r="AR15" s="67">
        <v>3.4402903200000001E-2</v>
      </c>
      <c r="AS15" s="67">
        <v>8.4216388500000003E-2</v>
      </c>
      <c r="AT15" s="67">
        <v>349.85250000000002</v>
      </c>
      <c r="AU15" s="67">
        <v>0.35233543249999999</v>
      </c>
      <c r="AV15" s="67">
        <v>0.64766456750000001</v>
      </c>
      <c r="AW15" s="67">
        <v>0.25016922200000002</v>
      </c>
      <c r="AX15" s="67">
        <v>0.39312793689999997</v>
      </c>
      <c r="AY15" s="67">
        <v>6.2719394299999995E-2</v>
      </c>
      <c r="AZ15" s="67">
        <v>1.8790372070000001</v>
      </c>
      <c r="BA15" s="67">
        <v>3.1249028712000002</v>
      </c>
      <c r="BB15" s="67">
        <v>124.8425</v>
      </c>
      <c r="BC15" s="67">
        <v>0.10963448119999999</v>
      </c>
      <c r="BD15" s="67">
        <v>0</v>
      </c>
      <c r="BE15" s="67">
        <v>0</v>
      </c>
      <c r="BF15" s="67">
        <v>-4.4681098000000002E-2</v>
      </c>
      <c r="BG15" s="33">
        <v>-2.5418092999999999E-2</v>
      </c>
      <c r="BH15" s="33">
        <v>0.37728674410000002</v>
      </c>
      <c r="BI15" s="33">
        <v>1.7268094999999999E-3</v>
      </c>
      <c r="BJ15" s="33">
        <v>47.996499999999997</v>
      </c>
      <c r="BK15" s="33">
        <v>21.169771674</v>
      </c>
      <c r="BL15" s="33">
        <v>36.733518738999997</v>
      </c>
      <c r="BM15" s="33">
        <v>-3.6671000000000002E-5</v>
      </c>
      <c r="BN15" s="33">
        <v>5.3403969037000003</v>
      </c>
      <c r="BO15" s="33">
        <v>61.547805744000001</v>
      </c>
      <c r="BP15" s="33">
        <v>26.174055085999999</v>
      </c>
      <c r="BQ15" s="33">
        <v>1.46312244E-2</v>
      </c>
      <c r="BR15" s="33">
        <v>0.16862412530000001</v>
      </c>
      <c r="BS15" s="33">
        <v>-7.1709739999999994E-2</v>
      </c>
      <c r="BT15" s="33">
        <v>1.8767267599999998E-2</v>
      </c>
      <c r="BU15" s="33">
        <v>1.8585213900000001E-2</v>
      </c>
      <c r="BV15" s="33">
        <v>-7.4701757999999993E-2</v>
      </c>
      <c r="BW15" s="33">
        <v>3.1769845999999997E-2</v>
      </c>
      <c r="BX15" s="33">
        <v>2.0245000000000002</v>
      </c>
      <c r="BY15" s="33">
        <v>40.714147560999997</v>
      </c>
    </row>
    <row r="16" spans="1:77" x14ac:dyDescent="0.2">
      <c r="B16" s="33">
        <v>2550</v>
      </c>
      <c r="C16" s="33" t="s">
        <v>70</v>
      </c>
      <c r="D16" s="33">
        <v>145</v>
      </c>
      <c r="E16" s="33">
        <v>20030731</v>
      </c>
      <c r="F16" s="67">
        <v>496.93299999999999</v>
      </c>
      <c r="G16" s="67">
        <v>19.216999999999999</v>
      </c>
      <c r="H16" s="67">
        <v>68.686999999999998</v>
      </c>
      <c r="I16" s="67">
        <v>50.405999999999999</v>
      </c>
      <c r="J16" s="67">
        <v>736.39700000000005</v>
      </c>
      <c r="K16" s="67">
        <v>23.048999999999999</v>
      </c>
      <c r="L16" s="67">
        <v>0</v>
      </c>
      <c r="M16" s="67">
        <v>0</v>
      </c>
      <c r="N16" s="67">
        <v>30.905999999999999</v>
      </c>
      <c r="O16" s="67">
        <v>178.107</v>
      </c>
      <c r="P16" s="67">
        <v>46.712000000000003</v>
      </c>
      <c r="Q16" s="67">
        <v>30.673999999999999</v>
      </c>
      <c r="R16" s="67">
        <v>78.968000000000004</v>
      </c>
      <c r="S16" s="67">
        <v>47.081000000000003</v>
      </c>
      <c r="T16" s="67">
        <v>14.579000000000001</v>
      </c>
      <c r="U16" s="67">
        <v>1166.1959999999999</v>
      </c>
      <c r="V16" s="67">
        <v>569.12900000000002</v>
      </c>
      <c r="W16" s="67">
        <v>17.276</v>
      </c>
      <c r="X16" s="67">
        <v>0</v>
      </c>
      <c r="Y16" s="67">
        <v>260.25700000000001</v>
      </c>
      <c r="Z16" s="67">
        <v>34.923999999999999</v>
      </c>
      <c r="AA16" s="67">
        <v>61.94</v>
      </c>
      <c r="AB16" s="67">
        <v>0</v>
      </c>
      <c r="AC16" s="67">
        <v>3.9E-2</v>
      </c>
      <c r="AD16" s="67">
        <v>0</v>
      </c>
      <c r="AE16" s="67">
        <v>0</v>
      </c>
      <c r="AF16" s="67">
        <v>0</v>
      </c>
      <c r="AG16" s="67">
        <v>0</v>
      </c>
      <c r="AH16" s="67">
        <v>4.4429999999999996</v>
      </c>
      <c r="AI16" s="67">
        <v>0</v>
      </c>
      <c r="AJ16" s="67">
        <v>2.220446E-15</v>
      </c>
      <c r="AK16" s="67">
        <v>1.0509999999999999</v>
      </c>
      <c r="AL16" s="67">
        <v>5.5422613799999999E-2</v>
      </c>
      <c r="AM16" s="67">
        <v>26.699000000000002</v>
      </c>
      <c r="AN16" s="67">
        <v>2.28632252E-2</v>
      </c>
      <c r="AO16" s="67">
        <v>2.8486848200000001E-2</v>
      </c>
      <c r="AP16" s="67">
        <v>2.6271095800000002E-2</v>
      </c>
      <c r="AQ16" s="67">
        <v>3.15192745E-2</v>
      </c>
      <c r="AR16" s="67">
        <v>3.5751166500000001E-2</v>
      </c>
      <c r="AS16" s="67">
        <v>8.0954776000000006E-2</v>
      </c>
      <c r="AT16" s="67">
        <v>368.11</v>
      </c>
      <c r="AU16" s="67">
        <v>0.349974638</v>
      </c>
      <c r="AV16" s="67">
        <v>0.65002536200000005</v>
      </c>
      <c r="AW16" s="67">
        <v>0.25331682080000001</v>
      </c>
      <c r="AX16" s="67">
        <v>0.4917572918</v>
      </c>
      <c r="AY16" s="67">
        <v>5.71777755E-2</v>
      </c>
      <c r="AZ16" s="67">
        <v>1.893896399</v>
      </c>
      <c r="BA16" s="67">
        <v>3.7464088341999999</v>
      </c>
      <c r="BB16" s="67">
        <v>115.2</v>
      </c>
      <c r="BC16" s="67">
        <v>0.1028596071</v>
      </c>
      <c r="BD16" s="67">
        <v>0</v>
      </c>
      <c r="BE16" s="67">
        <v>0</v>
      </c>
      <c r="BF16" s="67">
        <v>-4.6520811000000002E-2</v>
      </c>
      <c r="BG16" s="33">
        <v>-2.1904831E-2</v>
      </c>
      <c r="BH16" s="33">
        <v>0.37773886490000003</v>
      </c>
      <c r="BI16" s="33">
        <v>2.0331828E-3</v>
      </c>
      <c r="BJ16" s="33">
        <v>47.081000000000003</v>
      </c>
      <c r="BK16" s="33">
        <v>20.756722122999999</v>
      </c>
      <c r="BL16" s="33">
        <v>35.815283280000003</v>
      </c>
      <c r="BM16" s="33">
        <v>-6.2449999999999997E-17</v>
      </c>
      <c r="BN16" s="33">
        <v>5.1066466194000002</v>
      </c>
      <c r="BO16" s="33">
        <v>61.241779020999999</v>
      </c>
      <c r="BP16" s="33">
        <v>27.133378184000001</v>
      </c>
      <c r="BQ16" s="33">
        <v>1.3990812700000001E-2</v>
      </c>
      <c r="BR16" s="33">
        <v>0.1677856959</v>
      </c>
      <c r="BS16" s="33">
        <v>-7.4338022000000004E-2</v>
      </c>
      <c r="BT16" s="33">
        <v>1.9782979400000001E-2</v>
      </c>
      <c r="BU16" s="33">
        <v>1.75958027E-2</v>
      </c>
      <c r="BV16" s="33">
        <v>-7.1019908000000007E-2</v>
      </c>
      <c r="BW16" s="33">
        <v>3.2540175300000002E-2</v>
      </c>
      <c r="BX16" s="33">
        <v>3.1030000000000002</v>
      </c>
      <c r="BY16" s="33">
        <v>39.215047456000001</v>
      </c>
    </row>
    <row r="17" spans="2:77" x14ac:dyDescent="0.2">
      <c r="B17" s="33">
        <v>2550</v>
      </c>
      <c r="C17" s="33" t="s">
        <v>71</v>
      </c>
      <c r="D17" s="33">
        <v>145</v>
      </c>
      <c r="E17" s="33">
        <v>20031031</v>
      </c>
      <c r="F17" s="67">
        <v>536.25</v>
      </c>
      <c r="G17" s="67">
        <v>21.507000000000001</v>
      </c>
      <c r="H17" s="67">
        <v>79.543999999999997</v>
      </c>
      <c r="I17" s="67">
        <v>44.305999999999997</v>
      </c>
      <c r="J17" s="67">
        <v>736.18200000000002</v>
      </c>
      <c r="K17" s="67">
        <v>22.838000000000001</v>
      </c>
      <c r="L17" s="67">
        <v>0</v>
      </c>
      <c r="M17" s="67">
        <v>0</v>
      </c>
      <c r="N17" s="67">
        <v>32.136000000000003</v>
      </c>
      <c r="O17" s="67">
        <v>215.91</v>
      </c>
      <c r="P17" s="67">
        <v>53.33</v>
      </c>
      <c r="Q17" s="67">
        <v>31.149000000000001</v>
      </c>
      <c r="R17" s="67">
        <v>84.228999999999999</v>
      </c>
      <c r="S17" s="67">
        <v>48.207999999999998</v>
      </c>
      <c r="T17" s="67">
        <v>14.834</v>
      </c>
      <c r="U17" s="67">
        <v>1214.077</v>
      </c>
      <c r="V17" s="67">
        <v>470.07900000000001</v>
      </c>
      <c r="W17" s="67">
        <v>17.600999999999999</v>
      </c>
      <c r="X17" s="67">
        <v>0</v>
      </c>
      <c r="Y17" s="67">
        <v>286.55700000000002</v>
      </c>
      <c r="Z17" s="67">
        <v>40.104999999999997</v>
      </c>
      <c r="AA17" s="67">
        <v>72.852000000000004</v>
      </c>
      <c r="AB17" s="67">
        <v>0</v>
      </c>
      <c r="AC17" s="67">
        <v>0.10299999999999999</v>
      </c>
      <c r="AD17" s="67">
        <v>0</v>
      </c>
      <c r="AE17" s="67">
        <v>0</v>
      </c>
      <c r="AF17" s="67">
        <v>0</v>
      </c>
      <c r="AG17" s="67">
        <v>0</v>
      </c>
      <c r="AH17" s="67">
        <v>3.9910000000000001</v>
      </c>
      <c r="AI17" s="67">
        <v>0</v>
      </c>
      <c r="AJ17" s="67">
        <v>3.3000000000000002E-2</v>
      </c>
      <c r="AK17" s="67">
        <v>3.8490000000000002</v>
      </c>
      <c r="AL17" s="67">
        <v>6.2393420900000003E-2</v>
      </c>
      <c r="AM17" s="67">
        <v>29.271000000000001</v>
      </c>
      <c r="AN17" s="67">
        <v>2.86728672E-2</v>
      </c>
      <c r="AO17" s="67">
        <v>2.8676369899999998E-2</v>
      </c>
      <c r="AP17" s="67">
        <v>3.4101683799999997E-2</v>
      </c>
      <c r="AQ17" s="67">
        <v>3.0743951299999999E-2</v>
      </c>
      <c r="AR17" s="67">
        <v>2.80443446E-2</v>
      </c>
      <c r="AS17" s="67">
        <v>8.1204836399999994E-2</v>
      </c>
      <c r="AT17" s="67">
        <v>394.07</v>
      </c>
      <c r="AU17" s="67">
        <v>0.35861328660000003</v>
      </c>
      <c r="AV17" s="67">
        <v>0.64138671339999997</v>
      </c>
      <c r="AW17" s="67">
        <v>0.25750794840000002</v>
      </c>
      <c r="AX17" s="67">
        <v>0.78559760879999996</v>
      </c>
      <c r="AY17" s="67">
        <v>5.6568654900000001E-2</v>
      </c>
      <c r="AZ17" s="67">
        <v>1.8330765165</v>
      </c>
      <c r="BA17" s="67">
        <v>5.6406147205000003</v>
      </c>
      <c r="BB17" s="67">
        <v>117.383</v>
      </c>
      <c r="BC17" s="67">
        <v>0.1089954754</v>
      </c>
      <c r="BD17" s="67">
        <v>0</v>
      </c>
      <c r="BE17" s="67">
        <v>0</v>
      </c>
      <c r="BF17" s="67">
        <v>-4.9474425000000002E-2</v>
      </c>
      <c r="BG17" s="33">
        <v>-2.7790638999999999E-2</v>
      </c>
      <c r="BH17" s="33">
        <v>0.37563507239999999</v>
      </c>
      <c r="BI17" s="33">
        <v>1.7544494000000001E-3</v>
      </c>
      <c r="BJ17" s="33">
        <v>48.356999999999999</v>
      </c>
      <c r="BK17" s="33">
        <v>19.22363635</v>
      </c>
      <c r="BL17" s="33">
        <v>32.767971230000001</v>
      </c>
      <c r="BM17" s="33">
        <v>-2.1895E-5</v>
      </c>
      <c r="BN17" s="33">
        <v>4.9682246360000004</v>
      </c>
      <c r="BO17" s="33">
        <v>65.649226102</v>
      </c>
      <c r="BP17" s="33">
        <v>30.227978636</v>
      </c>
      <c r="BQ17" s="33">
        <v>1.36115743E-2</v>
      </c>
      <c r="BR17" s="33">
        <v>0.1798608934</v>
      </c>
      <c r="BS17" s="33">
        <v>-8.2816379999999995E-2</v>
      </c>
      <c r="BT17" s="33">
        <v>1.96485021E-2</v>
      </c>
      <c r="BU17" s="33">
        <v>1.8720482900000002E-2</v>
      </c>
      <c r="BV17" s="33">
        <v>-7.7255072999999994E-2</v>
      </c>
      <c r="BW17" s="33">
        <v>3.23103182E-2</v>
      </c>
      <c r="BX17" s="33">
        <v>1.6919999999999999</v>
      </c>
      <c r="BY17" s="33">
        <v>40.389472101000003</v>
      </c>
    </row>
    <row r="18" spans="2:77" x14ac:dyDescent="0.2">
      <c r="B18" s="33">
        <v>2550</v>
      </c>
      <c r="C18" s="33" t="s">
        <v>72</v>
      </c>
      <c r="D18" s="33">
        <v>144</v>
      </c>
      <c r="E18" s="33">
        <v>20040131</v>
      </c>
      <c r="F18" s="67">
        <v>554.26499999999999</v>
      </c>
      <c r="G18" s="67">
        <v>21.439</v>
      </c>
      <c r="H18" s="67">
        <v>75.844499999999996</v>
      </c>
      <c r="I18" s="67">
        <v>73.034499999999994</v>
      </c>
      <c r="J18" s="67">
        <v>776.16549999999995</v>
      </c>
      <c r="K18" s="67">
        <v>25.457000000000001</v>
      </c>
      <c r="L18" s="67">
        <v>0</v>
      </c>
      <c r="M18" s="67">
        <v>0</v>
      </c>
      <c r="N18" s="67">
        <v>33.700000000000003</v>
      </c>
      <c r="O18" s="67">
        <v>202.43600000000001</v>
      </c>
      <c r="P18" s="67">
        <v>59.962000000000003</v>
      </c>
      <c r="Q18" s="67">
        <v>33.333500000000001</v>
      </c>
      <c r="R18" s="67">
        <v>99.510499999999993</v>
      </c>
      <c r="S18" s="67">
        <v>50.880499999999998</v>
      </c>
      <c r="T18" s="67">
        <v>16.479500000000002</v>
      </c>
      <c r="U18" s="67">
        <v>1251.0454999999999</v>
      </c>
      <c r="V18" s="67">
        <v>735.80250000000001</v>
      </c>
      <c r="W18" s="67">
        <v>18.1555</v>
      </c>
      <c r="X18" s="67">
        <v>0</v>
      </c>
      <c r="Y18" s="67">
        <v>308.26600000000002</v>
      </c>
      <c r="Z18" s="67">
        <v>43.048999999999999</v>
      </c>
      <c r="AA18" s="67">
        <v>72.653000000000006</v>
      </c>
      <c r="AB18" s="67">
        <v>2.3071820000000001E-16</v>
      </c>
      <c r="AC18" s="67">
        <v>8.4500000000000006E-2</v>
      </c>
      <c r="AD18" s="67">
        <v>0</v>
      </c>
      <c r="AE18" s="67">
        <v>0</v>
      </c>
      <c r="AF18" s="67">
        <v>0</v>
      </c>
      <c r="AG18" s="67">
        <v>0</v>
      </c>
      <c r="AH18" s="67">
        <v>3.9365000000000001</v>
      </c>
      <c r="AI18" s="67">
        <v>0</v>
      </c>
      <c r="AJ18" s="67">
        <v>5.2999999999999999E-2</v>
      </c>
      <c r="AK18" s="67">
        <v>6.9604999999999997</v>
      </c>
      <c r="AL18" s="67">
        <v>7.1272399599999994E-2</v>
      </c>
      <c r="AM18" s="67">
        <v>34.314</v>
      </c>
      <c r="AN18" s="67">
        <v>3.5586572099999998E-2</v>
      </c>
      <c r="AO18" s="67">
        <v>3.2330395599999999E-2</v>
      </c>
      <c r="AP18" s="67">
        <v>3.6121563500000002E-2</v>
      </c>
      <c r="AQ18" s="67">
        <v>3.17152557E-2</v>
      </c>
      <c r="AR18" s="67">
        <v>5.6832376400000002E-2</v>
      </c>
      <c r="AS18" s="67">
        <v>8.1350617E-2</v>
      </c>
      <c r="AT18" s="67">
        <v>406.86099999999999</v>
      </c>
      <c r="AU18" s="67">
        <v>0.36059120239999998</v>
      </c>
      <c r="AV18" s="67">
        <v>0.63940879760000002</v>
      </c>
      <c r="AW18" s="67">
        <v>0.25610029099999998</v>
      </c>
      <c r="AX18" s="67">
        <v>0.17162390620000001</v>
      </c>
      <c r="AY18" s="67">
        <v>6.0785223800000003E-2</v>
      </c>
      <c r="AZ18" s="67">
        <v>1.7594023203</v>
      </c>
      <c r="BA18" s="67">
        <v>2.2124465790999999</v>
      </c>
      <c r="BB18" s="67">
        <v>82.057500000000005</v>
      </c>
      <c r="BC18" s="67">
        <v>8.9306591800000001E-2</v>
      </c>
      <c r="BD18" s="67">
        <v>0</v>
      </c>
      <c r="BE18" s="67">
        <v>0</v>
      </c>
      <c r="BF18" s="67">
        <v>-5.4297822000000003E-2</v>
      </c>
      <c r="BG18" s="33">
        <v>-7.9559750000000005E-3</v>
      </c>
      <c r="BH18" s="33">
        <v>0.37507571670000001</v>
      </c>
      <c r="BI18" s="33">
        <v>1.5106942E-3</v>
      </c>
      <c r="BJ18" s="33">
        <v>54.466999999999999</v>
      </c>
      <c r="BK18" s="33">
        <v>21.585954009999998</v>
      </c>
      <c r="BL18" s="33">
        <v>37.399396605</v>
      </c>
      <c r="BM18" s="33">
        <v>-2.0816700000000001E-17</v>
      </c>
      <c r="BN18" s="33">
        <v>5.1169647236999998</v>
      </c>
      <c r="BO18" s="33">
        <v>57.782933497000002</v>
      </c>
      <c r="BP18" s="33">
        <v>25.679026583999999</v>
      </c>
      <c r="BQ18" s="33">
        <v>1.4019081399999999E-2</v>
      </c>
      <c r="BR18" s="33">
        <v>0.1583094068</v>
      </c>
      <c r="BS18" s="33">
        <v>-7.0353497000000001E-2</v>
      </c>
      <c r="BT18" s="33">
        <v>1.7336883099999999E-2</v>
      </c>
      <c r="BU18" s="33">
        <v>2.10407019E-2</v>
      </c>
      <c r="BV18" s="33">
        <v>-6.0711932000000003E-2</v>
      </c>
      <c r="BW18" s="33">
        <v>3.3610783800000002E-2</v>
      </c>
      <c r="BX18" s="33">
        <v>2.0350000000000001</v>
      </c>
      <c r="BY18" s="33">
        <v>37.220871635999998</v>
      </c>
    </row>
    <row r="19" spans="2:77" x14ac:dyDescent="0.2">
      <c r="B19" s="33">
        <v>2550</v>
      </c>
      <c r="C19" s="33" t="s">
        <v>73</v>
      </c>
      <c r="D19" s="33">
        <v>144</v>
      </c>
      <c r="E19" s="33">
        <v>20040430</v>
      </c>
      <c r="F19" s="67">
        <v>572.90750000000003</v>
      </c>
      <c r="G19" s="67">
        <v>20.236999999999998</v>
      </c>
      <c r="H19" s="67">
        <v>79.474999999999994</v>
      </c>
      <c r="I19" s="67">
        <v>66.388999999999996</v>
      </c>
      <c r="J19" s="67">
        <v>805.24249999999995</v>
      </c>
      <c r="K19" s="67">
        <v>25.931000000000001</v>
      </c>
      <c r="L19" s="67">
        <v>0</v>
      </c>
      <c r="M19" s="67">
        <v>0</v>
      </c>
      <c r="N19" s="67">
        <v>39.048499999999997</v>
      </c>
      <c r="O19" s="67">
        <v>214.62350000000001</v>
      </c>
      <c r="P19" s="67">
        <v>53.588500000000003</v>
      </c>
      <c r="Q19" s="67">
        <v>37.243000000000002</v>
      </c>
      <c r="R19" s="67">
        <v>100.2705</v>
      </c>
      <c r="S19" s="67">
        <v>63.817500000000003</v>
      </c>
      <c r="T19" s="67">
        <v>15.457000000000001</v>
      </c>
      <c r="U19" s="67">
        <v>1290.1724999999999</v>
      </c>
      <c r="V19" s="67">
        <v>441.6</v>
      </c>
      <c r="W19" s="67">
        <v>20.597000000000001</v>
      </c>
      <c r="X19" s="67">
        <v>0</v>
      </c>
      <c r="Y19" s="67">
        <v>320.04300000000001</v>
      </c>
      <c r="Z19" s="67">
        <v>44.198500000000003</v>
      </c>
      <c r="AA19" s="67">
        <v>75.957499999999996</v>
      </c>
      <c r="AB19" s="67">
        <v>0.49149999999999999</v>
      </c>
      <c r="AC19" s="67">
        <v>9.1499999999999998E-2</v>
      </c>
      <c r="AD19" s="67">
        <v>0</v>
      </c>
      <c r="AE19" s="67">
        <v>0</v>
      </c>
      <c r="AF19" s="67">
        <v>0</v>
      </c>
      <c r="AG19" s="67">
        <v>0</v>
      </c>
      <c r="AH19" s="67">
        <v>4.3244999999999996</v>
      </c>
      <c r="AI19" s="67">
        <v>0</v>
      </c>
      <c r="AJ19" s="67">
        <v>0.161</v>
      </c>
      <c r="AK19" s="67">
        <v>8.6244999999999994</v>
      </c>
      <c r="AL19" s="67">
        <v>6.8841039699999995E-2</v>
      </c>
      <c r="AM19" s="67">
        <v>32.792999999999999</v>
      </c>
      <c r="AN19" s="67">
        <v>3.2950827199999998E-2</v>
      </c>
      <c r="AO19" s="67">
        <v>3.4500660099999997E-2</v>
      </c>
      <c r="AP19" s="67">
        <v>3.4648743400000001E-2</v>
      </c>
      <c r="AQ19" s="67">
        <v>2.90052752E-2</v>
      </c>
      <c r="AR19" s="67">
        <v>4.5857238100000003E-2</v>
      </c>
      <c r="AS19" s="67">
        <v>8.5443828400000005E-2</v>
      </c>
      <c r="AT19" s="67">
        <v>426.30849999999998</v>
      </c>
      <c r="AU19" s="67">
        <v>0.36494514239999998</v>
      </c>
      <c r="AV19" s="67">
        <v>0.63505485760000002</v>
      </c>
      <c r="AW19" s="67">
        <v>0.25864918990000002</v>
      </c>
      <c r="AX19" s="67">
        <v>1.2669459633</v>
      </c>
      <c r="AY19" s="67">
        <v>6.9087046900000004E-2</v>
      </c>
      <c r="AZ19" s="67">
        <v>1.77404126</v>
      </c>
      <c r="BA19" s="67">
        <v>8.5493074450000002</v>
      </c>
      <c r="BB19" s="67">
        <v>99.923500000000004</v>
      </c>
      <c r="BC19" s="67">
        <v>9.51745165E-2</v>
      </c>
      <c r="BD19" s="67">
        <v>0</v>
      </c>
      <c r="BE19" s="67">
        <v>0</v>
      </c>
      <c r="BF19" s="67">
        <v>-4.8485061000000003E-2</v>
      </c>
      <c r="BG19" s="33">
        <v>-9.7306879999999995E-3</v>
      </c>
      <c r="BH19" s="33">
        <v>0.37568288010000001</v>
      </c>
      <c r="BI19" s="33">
        <v>1.7642908E-3</v>
      </c>
      <c r="BJ19" s="33">
        <v>58.112499999999997</v>
      </c>
      <c r="BK19" s="33">
        <v>27.368609897999999</v>
      </c>
      <c r="BL19" s="33">
        <v>44.567390101999997</v>
      </c>
      <c r="BM19" s="33">
        <v>-1.3621000000000001E-5</v>
      </c>
      <c r="BN19" s="33">
        <v>4.9454719052999998</v>
      </c>
      <c r="BO19" s="33">
        <v>60.384884278999998</v>
      </c>
      <c r="BP19" s="33">
        <v>26.994777871</v>
      </c>
      <c r="BQ19" s="33">
        <v>1.35492381E-2</v>
      </c>
      <c r="BR19" s="33">
        <v>0.16543803909999999</v>
      </c>
      <c r="BS19" s="33">
        <v>-7.3958296000000007E-2</v>
      </c>
      <c r="BT19" s="33">
        <v>1.86329722E-2</v>
      </c>
      <c r="BU19" s="33">
        <v>2.22948621E-2</v>
      </c>
      <c r="BV19" s="33">
        <v>-6.1030824999999997E-2</v>
      </c>
      <c r="BW19" s="33">
        <v>3.4064296899999999E-2</v>
      </c>
      <c r="BX19" s="33">
        <v>2.4660000000000002</v>
      </c>
      <c r="BY19" s="33">
        <v>38.335578312999999</v>
      </c>
    </row>
    <row r="20" spans="2:77" x14ac:dyDescent="0.2">
      <c r="B20" s="33">
        <v>2550</v>
      </c>
      <c r="C20" s="33" t="s">
        <v>74</v>
      </c>
      <c r="D20" s="33">
        <v>144</v>
      </c>
      <c r="E20" s="33">
        <v>20040731</v>
      </c>
      <c r="F20" s="67">
        <v>604.45699999999999</v>
      </c>
      <c r="G20" s="67">
        <v>24.384499999999999</v>
      </c>
      <c r="H20" s="67">
        <v>78.284000000000006</v>
      </c>
      <c r="I20" s="67">
        <v>68.775499999999994</v>
      </c>
      <c r="J20" s="67">
        <v>790.3075</v>
      </c>
      <c r="K20" s="67">
        <v>26.603000000000002</v>
      </c>
      <c r="L20" s="67">
        <v>0</v>
      </c>
      <c r="M20" s="67">
        <v>0</v>
      </c>
      <c r="N20" s="67">
        <v>41.716500000000003</v>
      </c>
      <c r="O20" s="67">
        <v>220.2295</v>
      </c>
      <c r="P20" s="67">
        <v>53.326999999999998</v>
      </c>
      <c r="Q20" s="67">
        <v>40.827500000000001</v>
      </c>
      <c r="R20" s="67">
        <v>101.45399999999999</v>
      </c>
      <c r="S20" s="67">
        <v>64.256500000000003</v>
      </c>
      <c r="T20" s="67">
        <v>16.221</v>
      </c>
      <c r="U20" s="67">
        <v>1319.2055</v>
      </c>
      <c r="V20" s="67">
        <v>468.791</v>
      </c>
      <c r="W20" s="67">
        <v>21.485499999999998</v>
      </c>
      <c r="X20" s="67">
        <v>0</v>
      </c>
      <c r="Y20" s="67">
        <v>335.43799999999999</v>
      </c>
      <c r="Z20" s="67">
        <v>48.768999999999998</v>
      </c>
      <c r="AA20" s="67">
        <v>67.876000000000005</v>
      </c>
      <c r="AB20" s="67">
        <v>0.6925</v>
      </c>
      <c r="AC20" s="67">
        <v>0.16300000000000001</v>
      </c>
      <c r="AD20" s="67">
        <v>0</v>
      </c>
      <c r="AE20" s="67">
        <v>0</v>
      </c>
      <c r="AF20" s="67">
        <v>0</v>
      </c>
      <c r="AG20" s="67">
        <v>0</v>
      </c>
      <c r="AH20" s="67">
        <v>4.7359999999999998</v>
      </c>
      <c r="AI20" s="67">
        <v>0</v>
      </c>
      <c r="AJ20" s="67">
        <v>0.27650000000000002</v>
      </c>
      <c r="AK20" s="67">
        <v>4.0984999999999996</v>
      </c>
      <c r="AL20" s="67">
        <v>6.2647114099999998E-2</v>
      </c>
      <c r="AM20" s="67">
        <v>31.359500000000001</v>
      </c>
      <c r="AN20" s="67">
        <v>2.8864046800000001E-2</v>
      </c>
      <c r="AO20" s="67">
        <v>3.8818247299999997E-2</v>
      </c>
      <c r="AP20" s="67">
        <v>2.8477456200000001E-2</v>
      </c>
      <c r="AQ20" s="67">
        <v>2.9147601299999999E-2</v>
      </c>
      <c r="AR20" s="67">
        <v>3.8337095799999998E-2</v>
      </c>
      <c r="AS20" s="67">
        <v>8.9044062500000007E-2</v>
      </c>
      <c r="AT20" s="67">
        <v>452.69499999999999</v>
      </c>
      <c r="AU20" s="67">
        <v>0.36763590089999998</v>
      </c>
      <c r="AV20" s="67">
        <v>0.63236409910000002</v>
      </c>
      <c r="AW20" s="67">
        <v>0.25580548269999998</v>
      </c>
      <c r="AX20" s="67">
        <v>1.1861611497</v>
      </c>
      <c r="AY20" s="67">
        <v>7.0392864700000002E-2</v>
      </c>
      <c r="AZ20" s="67">
        <v>1.8043534463999999</v>
      </c>
      <c r="BA20" s="67">
        <v>7.9040776935999997</v>
      </c>
      <c r="BB20" s="67">
        <v>119.11499999999999</v>
      </c>
      <c r="BC20" s="67">
        <v>9.8990697500000002E-2</v>
      </c>
      <c r="BD20" s="67">
        <v>0</v>
      </c>
      <c r="BE20" s="67">
        <v>0</v>
      </c>
      <c r="BF20" s="67">
        <v>-5.1120534000000002E-2</v>
      </c>
      <c r="BG20" s="33">
        <v>-9.9466350000000005E-3</v>
      </c>
      <c r="BH20" s="33">
        <v>0.37514272069999999</v>
      </c>
      <c r="BI20" s="33">
        <v>2.3197323999999998E-3</v>
      </c>
      <c r="BJ20" s="33">
        <v>64.84</v>
      </c>
      <c r="BK20" s="33">
        <v>26.470070047</v>
      </c>
      <c r="BL20" s="33">
        <v>46.715745491</v>
      </c>
      <c r="BM20" s="33">
        <v>-3.8665999999999999E-5</v>
      </c>
      <c r="BN20" s="33">
        <v>5.4213033954999998</v>
      </c>
      <c r="BO20" s="33">
        <v>62.417670270000002</v>
      </c>
      <c r="BP20" s="33">
        <v>27.556689974000001</v>
      </c>
      <c r="BQ20" s="33">
        <v>1.4852885999999999E-2</v>
      </c>
      <c r="BR20" s="33">
        <v>0.1710073158</v>
      </c>
      <c r="BS20" s="33">
        <v>-7.5497781E-2</v>
      </c>
      <c r="BT20" s="33">
        <v>2.0102128100000002E-2</v>
      </c>
      <c r="BU20" s="33">
        <v>2.32683578E-2</v>
      </c>
      <c r="BV20" s="33">
        <v>-6.2362594E-2</v>
      </c>
      <c r="BW20" s="33">
        <v>3.6500203699999997E-2</v>
      </c>
      <c r="BX20" s="33">
        <v>3.4845000000000002</v>
      </c>
      <c r="BY20" s="33">
        <v>40.282283692</v>
      </c>
    </row>
    <row r="21" spans="2:77" x14ac:dyDescent="0.2">
      <c r="B21" s="33">
        <v>2550</v>
      </c>
      <c r="C21" s="33" t="s">
        <v>75</v>
      </c>
      <c r="D21" s="33">
        <v>143</v>
      </c>
      <c r="E21" s="33">
        <v>20041031</v>
      </c>
      <c r="F21" s="67">
        <v>651.52700000000004</v>
      </c>
      <c r="G21" s="67">
        <v>23.588000000000001</v>
      </c>
      <c r="H21" s="67">
        <v>91.435000000000002</v>
      </c>
      <c r="I21" s="67">
        <v>56.606999999999999</v>
      </c>
      <c r="J21" s="67">
        <v>875.99</v>
      </c>
      <c r="K21" s="67">
        <v>28.483000000000001</v>
      </c>
      <c r="L21" s="67">
        <v>0</v>
      </c>
      <c r="M21" s="67">
        <v>0</v>
      </c>
      <c r="N21" s="67">
        <v>41.045999999999999</v>
      </c>
      <c r="O21" s="67">
        <v>274.75200000000001</v>
      </c>
      <c r="P21" s="67">
        <v>63.494</v>
      </c>
      <c r="Q21" s="67">
        <v>40.5</v>
      </c>
      <c r="R21" s="67">
        <v>116.363</v>
      </c>
      <c r="S21" s="67">
        <v>64.436000000000007</v>
      </c>
      <c r="T21" s="67">
        <v>19.111000000000001</v>
      </c>
      <c r="U21" s="67">
        <v>1409.498</v>
      </c>
      <c r="V21" s="67">
        <v>438.93200000000002</v>
      </c>
      <c r="W21" s="67">
        <v>23.39</v>
      </c>
      <c r="X21" s="67">
        <v>0</v>
      </c>
      <c r="Y21" s="67">
        <v>344.27100000000002</v>
      </c>
      <c r="Z21" s="67">
        <v>48.03</v>
      </c>
      <c r="AA21" s="67">
        <v>65.971999999999994</v>
      </c>
      <c r="AB21" s="67">
        <v>0.83199999999999996</v>
      </c>
      <c r="AC21" s="67">
        <v>4.2999999999999997E-2</v>
      </c>
      <c r="AD21" s="67">
        <v>0</v>
      </c>
      <c r="AE21" s="67">
        <v>0</v>
      </c>
      <c r="AF21" s="67">
        <v>0</v>
      </c>
      <c r="AG21" s="67">
        <v>0</v>
      </c>
      <c r="AH21" s="67">
        <v>4.3970000000000002</v>
      </c>
      <c r="AI21" s="67">
        <v>0</v>
      </c>
      <c r="AJ21" s="67">
        <v>1.266</v>
      </c>
      <c r="AK21" s="67">
        <v>3.1880000000000002</v>
      </c>
      <c r="AL21" s="67">
        <v>5.8837868299999999E-2</v>
      </c>
      <c r="AM21" s="67">
        <v>23.856000000000002</v>
      </c>
      <c r="AN21" s="67">
        <v>2.42060487E-2</v>
      </c>
      <c r="AO21" s="67">
        <v>3.9672557999999997E-2</v>
      </c>
      <c r="AP21" s="67">
        <v>2.34703094E-2</v>
      </c>
      <c r="AQ21" s="67">
        <v>3.1447894499999997E-2</v>
      </c>
      <c r="AR21" s="67">
        <v>3.0458536200000001E-2</v>
      </c>
      <c r="AS21" s="67">
        <v>8.9164648299999996E-2</v>
      </c>
      <c r="AT21" s="67">
        <v>481.01499999999999</v>
      </c>
      <c r="AU21" s="67">
        <v>0.36888705939999999</v>
      </c>
      <c r="AV21" s="67">
        <v>0.63111294060000001</v>
      </c>
      <c r="AW21" s="67">
        <v>0.2570447582</v>
      </c>
      <c r="AX21" s="67">
        <v>1.7505930771</v>
      </c>
      <c r="AY21" s="67">
        <v>6.7749205600000001E-2</v>
      </c>
      <c r="AZ21" s="67">
        <v>1.7244756205</v>
      </c>
      <c r="BA21" s="67">
        <v>12.048100385</v>
      </c>
      <c r="BB21" s="67">
        <v>132.30600000000001</v>
      </c>
      <c r="BC21" s="67">
        <v>0.10040363200000001</v>
      </c>
      <c r="BD21" s="67">
        <v>0</v>
      </c>
      <c r="BE21" s="67">
        <v>0</v>
      </c>
      <c r="BF21" s="67">
        <v>-5.1520132000000003E-2</v>
      </c>
      <c r="BG21" s="33">
        <v>-1.1238984E-2</v>
      </c>
      <c r="BH21" s="33">
        <v>0.374962552</v>
      </c>
      <c r="BI21" s="33">
        <v>4.7358697999999996E-3</v>
      </c>
      <c r="BJ21" s="33">
        <v>68.900000000000006</v>
      </c>
      <c r="BK21" s="33">
        <v>26.879147012000001</v>
      </c>
      <c r="BL21" s="33">
        <v>47.074654809999998</v>
      </c>
      <c r="BM21" s="33">
        <v>-1.7382000000000001E-5</v>
      </c>
      <c r="BN21" s="33">
        <v>5.2760627634999997</v>
      </c>
      <c r="BO21" s="33">
        <v>62.342187326999998</v>
      </c>
      <c r="BP21" s="33">
        <v>28.746117004999999</v>
      </c>
      <c r="BQ21" s="33">
        <v>1.4454966499999999E-2</v>
      </c>
      <c r="BR21" s="33">
        <v>0.1708005132</v>
      </c>
      <c r="BS21" s="33">
        <v>-7.8756485000000001E-2</v>
      </c>
      <c r="BT21" s="33">
        <v>1.9739808800000001E-2</v>
      </c>
      <c r="BU21" s="33">
        <v>2.2700814900000001E-2</v>
      </c>
      <c r="BV21" s="33">
        <v>-6.5387692999999997E-2</v>
      </c>
      <c r="BW21" s="33">
        <v>3.7739631400000001E-2</v>
      </c>
      <c r="BX21" s="33">
        <v>5.391</v>
      </c>
      <c r="BY21" s="33">
        <v>38.872133085999998</v>
      </c>
    </row>
    <row r="22" spans="2:77" x14ac:dyDescent="0.2">
      <c r="B22" s="33">
        <v>2550</v>
      </c>
      <c r="C22" s="33" t="s">
        <v>76</v>
      </c>
      <c r="D22" s="33">
        <v>145</v>
      </c>
      <c r="E22" s="33">
        <v>20050131</v>
      </c>
      <c r="F22" s="67">
        <v>678.48500000000001</v>
      </c>
      <c r="G22" s="67">
        <v>23.513000000000002</v>
      </c>
      <c r="H22" s="67">
        <v>86.081999999999994</v>
      </c>
      <c r="I22" s="67">
        <v>66.900000000000006</v>
      </c>
      <c r="J22" s="67">
        <v>866.07299999999998</v>
      </c>
      <c r="K22" s="67">
        <v>28.385000000000002</v>
      </c>
      <c r="L22" s="67">
        <v>0</v>
      </c>
      <c r="M22" s="67">
        <v>0</v>
      </c>
      <c r="N22" s="67">
        <v>43.228999999999999</v>
      </c>
      <c r="O22" s="67">
        <v>229.21799999999999</v>
      </c>
      <c r="P22" s="67">
        <v>62</v>
      </c>
      <c r="Q22" s="67">
        <v>43.28</v>
      </c>
      <c r="R22" s="67">
        <v>119.761</v>
      </c>
      <c r="S22" s="67">
        <v>67.841999999999999</v>
      </c>
      <c r="T22" s="67">
        <v>18.579000000000001</v>
      </c>
      <c r="U22" s="67">
        <v>1365.133</v>
      </c>
      <c r="V22" s="67">
        <v>755.68700000000001</v>
      </c>
      <c r="W22" s="67">
        <v>24.613</v>
      </c>
      <c r="X22" s="67">
        <v>0</v>
      </c>
      <c r="Y22" s="67">
        <v>341.93200000000002</v>
      </c>
      <c r="Z22" s="67">
        <v>52.567999999999998</v>
      </c>
      <c r="AA22" s="67">
        <v>77.305999999999997</v>
      </c>
      <c r="AB22" s="67">
        <v>0.88</v>
      </c>
      <c r="AC22" s="67">
        <v>5.2999999999999999E-2</v>
      </c>
      <c r="AD22" s="67">
        <v>0</v>
      </c>
      <c r="AE22" s="67">
        <v>0</v>
      </c>
      <c r="AF22" s="67">
        <v>0</v>
      </c>
      <c r="AG22" s="67">
        <v>0</v>
      </c>
      <c r="AH22" s="67">
        <v>4.3650000000000002</v>
      </c>
      <c r="AI22" s="67">
        <v>0</v>
      </c>
      <c r="AJ22" s="67">
        <v>0.4</v>
      </c>
      <c r="AK22" s="67">
        <v>0.81799999999999995</v>
      </c>
      <c r="AL22" s="67">
        <v>6.6632750599999999E-2</v>
      </c>
      <c r="AM22" s="67">
        <v>29.638000000000002</v>
      </c>
      <c r="AN22" s="67">
        <v>2.52784715E-2</v>
      </c>
      <c r="AO22" s="67">
        <v>3.71535349E-2</v>
      </c>
      <c r="AP22" s="67">
        <v>2.8131809300000001E-2</v>
      </c>
      <c r="AQ22" s="67">
        <v>3.5269187E-2</v>
      </c>
      <c r="AR22" s="67">
        <v>4.7930143699999997E-2</v>
      </c>
      <c r="AS22" s="67">
        <v>8.6646545599999999E-2</v>
      </c>
      <c r="AT22" s="67">
        <v>488.60399999999998</v>
      </c>
      <c r="AU22" s="67">
        <v>0.37026029399999999</v>
      </c>
      <c r="AV22" s="67">
        <v>0.62973970599999995</v>
      </c>
      <c r="AW22" s="67">
        <v>0.26089523739999998</v>
      </c>
      <c r="AX22" s="67">
        <v>0.19354441720000001</v>
      </c>
      <c r="AY22" s="67">
        <v>6.6587029500000006E-2</v>
      </c>
      <c r="AZ22" s="67">
        <v>1.7907481026000001</v>
      </c>
      <c r="BA22" s="67">
        <v>2.8316399957999998</v>
      </c>
      <c r="BB22" s="67">
        <v>108.776</v>
      </c>
      <c r="BC22" s="67">
        <v>9.0851113900000002E-2</v>
      </c>
      <c r="BD22" s="67">
        <v>0</v>
      </c>
      <c r="BE22" s="67">
        <v>0</v>
      </c>
      <c r="BF22" s="67">
        <v>-5.3348117E-2</v>
      </c>
      <c r="BG22" s="33">
        <v>-4.2045679999999997E-3</v>
      </c>
      <c r="BH22" s="33">
        <v>0.37319761159999998</v>
      </c>
      <c r="BI22" s="33">
        <v>3.7418813E-3</v>
      </c>
      <c r="BJ22" s="33">
        <v>69.144000000000005</v>
      </c>
      <c r="BK22" s="33">
        <v>27.931267198</v>
      </c>
      <c r="BL22" s="33">
        <v>46.771676595000002</v>
      </c>
      <c r="BM22" s="33">
        <v>-1.16896E-4</v>
      </c>
      <c r="BN22" s="33">
        <v>5.3129457751000002</v>
      </c>
      <c r="BO22" s="33">
        <v>58.935221736000003</v>
      </c>
      <c r="BP22" s="33">
        <v>26.896528082</v>
      </c>
      <c r="BQ22" s="33">
        <v>1.4556015800000001E-2</v>
      </c>
      <c r="BR22" s="33">
        <v>0.16146636089999999</v>
      </c>
      <c r="BS22" s="33">
        <v>-7.3689117999999998E-2</v>
      </c>
      <c r="BT22" s="33">
        <v>1.7183833799999999E-2</v>
      </c>
      <c r="BU22" s="33">
        <v>2.1776818900000001E-2</v>
      </c>
      <c r="BV22" s="33">
        <v>-6.1250574000000002E-2</v>
      </c>
      <c r="BW22" s="33">
        <v>3.4788134900000003E-2</v>
      </c>
      <c r="BX22" s="33">
        <v>3.9670000000000001</v>
      </c>
      <c r="BY22" s="33">
        <v>37.351639429000002</v>
      </c>
    </row>
    <row r="23" spans="2:77" x14ac:dyDescent="0.2">
      <c r="B23" s="33">
        <v>2550</v>
      </c>
      <c r="C23" s="33" t="s">
        <v>77</v>
      </c>
      <c r="D23" s="33">
        <v>146</v>
      </c>
      <c r="E23" s="33">
        <v>20050430</v>
      </c>
      <c r="F23" s="67">
        <v>667.66700000000003</v>
      </c>
      <c r="G23" s="67">
        <v>23.940999999999999</v>
      </c>
      <c r="H23" s="67">
        <v>87.858000000000004</v>
      </c>
      <c r="I23" s="67">
        <v>67.393500000000003</v>
      </c>
      <c r="J23" s="67">
        <v>858.37450000000001</v>
      </c>
      <c r="K23" s="67">
        <v>29.654499999999999</v>
      </c>
      <c r="L23" s="67">
        <v>0</v>
      </c>
      <c r="M23" s="67">
        <v>0</v>
      </c>
      <c r="N23" s="67">
        <v>41.281999999999996</v>
      </c>
      <c r="O23" s="67">
        <v>242.078</v>
      </c>
      <c r="P23" s="67">
        <v>59.820500000000003</v>
      </c>
      <c r="Q23" s="67">
        <v>42.520499999999998</v>
      </c>
      <c r="R23" s="67">
        <v>121.30200000000001</v>
      </c>
      <c r="S23" s="67">
        <v>66.075500000000005</v>
      </c>
      <c r="T23" s="67">
        <v>17.365500000000001</v>
      </c>
      <c r="U23" s="67">
        <v>1309.1195</v>
      </c>
      <c r="V23" s="67">
        <v>579.88</v>
      </c>
      <c r="W23" s="67">
        <v>25.758500000000002</v>
      </c>
      <c r="X23" s="67">
        <v>0</v>
      </c>
      <c r="Y23" s="67">
        <v>344.95299999999997</v>
      </c>
      <c r="Z23" s="67">
        <v>52.722999999999999</v>
      </c>
      <c r="AA23" s="67">
        <v>73.991</v>
      </c>
      <c r="AB23" s="67">
        <v>1.7104999999999999</v>
      </c>
      <c r="AC23" s="67">
        <v>0.14599999999999999</v>
      </c>
      <c r="AD23" s="67">
        <v>0</v>
      </c>
      <c r="AE23" s="67">
        <v>0</v>
      </c>
      <c r="AF23" s="67">
        <v>0</v>
      </c>
      <c r="AG23" s="67">
        <v>0</v>
      </c>
      <c r="AH23" s="67">
        <v>4.3979999999999997</v>
      </c>
      <c r="AI23" s="67">
        <v>0</v>
      </c>
      <c r="AJ23" s="67">
        <v>0.47349999999999998</v>
      </c>
      <c r="AK23" s="67">
        <v>0.106</v>
      </c>
      <c r="AL23" s="67">
        <v>6.04355315E-2</v>
      </c>
      <c r="AM23" s="67">
        <v>22.506</v>
      </c>
      <c r="AN23" s="67">
        <v>2.1163667000000001E-2</v>
      </c>
      <c r="AO23" s="67">
        <v>3.4544960200000002E-2</v>
      </c>
      <c r="AP23" s="67">
        <v>2.4370471099999999E-2</v>
      </c>
      <c r="AQ23" s="67">
        <v>3.63804743E-2</v>
      </c>
      <c r="AR23" s="67">
        <v>4.8045863600000002E-2</v>
      </c>
      <c r="AS23" s="67">
        <v>8.78573146E-2</v>
      </c>
      <c r="AT23" s="67">
        <v>476.52300000000002</v>
      </c>
      <c r="AU23" s="67">
        <v>0.36359836020000003</v>
      </c>
      <c r="AV23" s="67">
        <v>0.63640163979999997</v>
      </c>
      <c r="AW23" s="67">
        <v>0.26065535569999998</v>
      </c>
      <c r="AX23" s="67">
        <v>0.83567738899999999</v>
      </c>
      <c r="AY23" s="67">
        <v>6.8629141699999993E-2</v>
      </c>
      <c r="AZ23" s="67">
        <v>1.8008747099</v>
      </c>
      <c r="BA23" s="67">
        <v>5.9078069632999997</v>
      </c>
      <c r="BB23" s="67">
        <v>118.2435</v>
      </c>
      <c r="BC23" s="67">
        <v>9.6472822799999997E-2</v>
      </c>
      <c r="BD23" s="67">
        <v>0</v>
      </c>
      <c r="BE23" s="67">
        <v>0</v>
      </c>
      <c r="BF23" s="67">
        <v>-5.0449541000000001E-2</v>
      </c>
      <c r="BG23" s="33">
        <v>-8.6155079999999992E-3</v>
      </c>
      <c r="BH23" s="33">
        <v>0.37464394820000002</v>
      </c>
      <c r="BI23" s="33">
        <v>4.1824688000000002E-3</v>
      </c>
      <c r="BJ23" s="33">
        <v>67.258499999999998</v>
      </c>
      <c r="BK23" s="33">
        <v>27.826000000000001</v>
      </c>
      <c r="BL23" s="33">
        <v>42.758117198999997</v>
      </c>
      <c r="BM23" s="33">
        <v>-1.4687500000000001E-4</v>
      </c>
      <c r="BN23" s="33">
        <v>5.3276705753</v>
      </c>
      <c r="BO23" s="33">
        <v>58.942994976999998</v>
      </c>
      <c r="BP23" s="33">
        <v>27.160142796999999</v>
      </c>
      <c r="BQ23" s="33">
        <v>1.45963577E-2</v>
      </c>
      <c r="BR23" s="33">
        <v>0.16148765749999999</v>
      </c>
      <c r="BS23" s="33">
        <v>-7.4411350000000001E-2</v>
      </c>
      <c r="BT23" s="33">
        <v>1.8114767300000001E-2</v>
      </c>
      <c r="BU23" s="33">
        <v>2.0897802699999999E-2</v>
      </c>
      <c r="BV23" s="33">
        <v>-6.5893784999999996E-2</v>
      </c>
      <c r="BW23" s="33">
        <v>3.5088342299999999E-2</v>
      </c>
      <c r="BX23" s="33">
        <v>5.2290000000000001</v>
      </c>
      <c r="BY23" s="33">
        <v>37.110522754999998</v>
      </c>
    </row>
    <row r="24" spans="2:77" x14ac:dyDescent="0.2">
      <c r="B24" s="33">
        <v>2550</v>
      </c>
      <c r="C24" s="33" t="s">
        <v>78</v>
      </c>
      <c r="D24" s="33">
        <v>145</v>
      </c>
      <c r="E24" s="33">
        <v>20050731</v>
      </c>
      <c r="F24" s="67">
        <v>683.94899999999996</v>
      </c>
      <c r="G24" s="67">
        <v>24.013999999999999</v>
      </c>
      <c r="H24" s="67">
        <v>92.228999999999999</v>
      </c>
      <c r="I24" s="67">
        <v>50.933999999999997</v>
      </c>
      <c r="J24" s="67">
        <v>876.61099999999999</v>
      </c>
      <c r="K24" s="67">
        <v>31.425999999999998</v>
      </c>
      <c r="L24" s="67">
        <v>0</v>
      </c>
      <c r="M24" s="67">
        <v>0</v>
      </c>
      <c r="N24" s="67">
        <v>44.62</v>
      </c>
      <c r="O24" s="67">
        <v>247.35</v>
      </c>
      <c r="P24" s="67">
        <v>57.997</v>
      </c>
      <c r="Q24" s="67">
        <v>44.62</v>
      </c>
      <c r="R24" s="67">
        <v>118.258</v>
      </c>
      <c r="S24" s="67">
        <v>72.826999999999998</v>
      </c>
      <c r="T24" s="67">
        <v>17.126000000000001</v>
      </c>
      <c r="U24" s="67">
        <v>1320.3430000000001</v>
      </c>
      <c r="V24" s="67">
        <v>547.11749999999995</v>
      </c>
      <c r="W24" s="67">
        <v>25.6</v>
      </c>
      <c r="X24" s="67">
        <v>0</v>
      </c>
      <c r="Y24" s="67">
        <v>350.47300000000001</v>
      </c>
      <c r="Z24" s="67">
        <v>61.174999999999997</v>
      </c>
      <c r="AA24" s="67">
        <v>79.613</v>
      </c>
      <c r="AB24" s="67">
        <v>2.2229999999999999</v>
      </c>
      <c r="AC24" s="67">
        <v>0.1</v>
      </c>
      <c r="AD24" s="67">
        <v>0</v>
      </c>
      <c r="AE24" s="67">
        <v>0</v>
      </c>
      <c r="AF24" s="67">
        <v>0</v>
      </c>
      <c r="AG24" s="67">
        <v>0</v>
      </c>
      <c r="AH24" s="67">
        <v>4.0759999999999996</v>
      </c>
      <c r="AI24" s="67">
        <v>0</v>
      </c>
      <c r="AJ24" s="67">
        <v>0.31</v>
      </c>
      <c r="AK24" s="67">
        <v>0.15</v>
      </c>
      <c r="AL24" s="67">
        <v>6.6202206599999994E-2</v>
      </c>
      <c r="AM24" s="67">
        <v>22.844999999999999</v>
      </c>
      <c r="AN24" s="67">
        <v>1.7705413199999999E-2</v>
      </c>
      <c r="AO24" s="67">
        <v>3.5487782599999997E-2</v>
      </c>
      <c r="AP24" s="67">
        <v>2.6397049499999999E-2</v>
      </c>
      <c r="AQ24" s="67">
        <v>3.78800049E-2</v>
      </c>
      <c r="AR24" s="67">
        <v>3.54323561E-2</v>
      </c>
      <c r="AS24" s="67">
        <v>8.5935052600000006E-2</v>
      </c>
      <c r="AT24" s="67">
        <v>479.06099999999998</v>
      </c>
      <c r="AU24" s="67">
        <v>0.36892365230000002</v>
      </c>
      <c r="AV24" s="67">
        <v>0.63107634769999998</v>
      </c>
      <c r="AW24" s="67">
        <v>0.26223646900000003</v>
      </c>
      <c r="AX24" s="67">
        <v>1.0552414262000001</v>
      </c>
      <c r="AY24" s="67">
        <v>7.0388803E-2</v>
      </c>
      <c r="AZ24" s="67">
        <v>1.8246603246999999</v>
      </c>
      <c r="BA24" s="67">
        <v>7.5994167080999997</v>
      </c>
      <c r="BB24" s="67">
        <v>126.925</v>
      </c>
      <c r="BC24" s="67">
        <v>9.3729309100000005E-2</v>
      </c>
      <c r="BD24" s="67">
        <v>0</v>
      </c>
      <c r="BE24" s="67">
        <v>0</v>
      </c>
      <c r="BF24" s="67">
        <v>-5.2598134999999997E-2</v>
      </c>
      <c r="BG24" s="33">
        <v>-7.7942569999999997E-3</v>
      </c>
      <c r="BH24" s="33">
        <v>0.37417736460000001</v>
      </c>
      <c r="BI24" s="33">
        <v>4.6225403999999998E-3</v>
      </c>
      <c r="BJ24" s="33">
        <v>65.206000000000003</v>
      </c>
      <c r="BK24" s="33">
        <v>25.319260425</v>
      </c>
      <c r="BL24" s="33">
        <v>44.291739575000001</v>
      </c>
      <c r="BM24" s="33">
        <v>-3.11312E-4</v>
      </c>
      <c r="BN24" s="33">
        <v>4.9615303274000002</v>
      </c>
      <c r="BO24" s="33">
        <v>60.714185055999998</v>
      </c>
      <c r="BP24" s="33">
        <v>27.562877574000002</v>
      </c>
      <c r="BQ24" s="33">
        <v>1.35932338E-2</v>
      </c>
      <c r="BR24" s="33">
        <v>0.166340233</v>
      </c>
      <c r="BS24" s="33">
        <v>-7.5514733000000001E-2</v>
      </c>
      <c r="BT24" s="33">
        <v>1.9571548099999999E-2</v>
      </c>
      <c r="BU24" s="33">
        <v>2.16262976E-2</v>
      </c>
      <c r="BV24" s="33">
        <v>-6.7300558999999996E-2</v>
      </c>
      <c r="BW24" s="33">
        <v>3.51246541E-2</v>
      </c>
      <c r="BX24" s="33">
        <v>5.58</v>
      </c>
      <c r="BY24" s="33">
        <v>38.112837810000002</v>
      </c>
    </row>
    <row r="25" spans="2:77" x14ac:dyDescent="0.2">
      <c r="B25" s="33">
        <v>2550</v>
      </c>
      <c r="C25" s="33" t="s">
        <v>79</v>
      </c>
      <c r="D25" s="33">
        <v>147</v>
      </c>
      <c r="E25" s="33">
        <v>20051031</v>
      </c>
      <c r="F25" s="67">
        <v>715.70500000000004</v>
      </c>
      <c r="G25" s="67">
        <v>26.262</v>
      </c>
      <c r="H25" s="67">
        <v>99.92</v>
      </c>
      <c r="I25" s="67">
        <v>48.106999999999999</v>
      </c>
      <c r="J25" s="67">
        <v>829.93200000000002</v>
      </c>
      <c r="K25" s="67">
        <v>31.797000000000001</v>
      </c>
      <c r="L25" s="67">
        <v>0</v>
      </c>
      <c r="M25" s="67">
        <v>0</v>
      </c>
      <c r="N25" s="67">
        <v>47.863999999999997</v>
      </c>
      <c r="O25" s="67">
        <v>272.70999999999998</v>
      </c>
      <c r="P25" s="67">
        <v>66.222999999999999</v>
      </c>
      <c r="Q25" s="67">
        <v>47.89</v>
      </c>
      <c r="R25" s="67">
        <v>119.52200000000001</v>
      </c>
      <c r="S25" s="67">
        <v>72.016000000000005</v>
      </c>
      <c r="T25" s="67">
        <v>19.657</v>
      </c>
      <c r="U25" s="67">
        <v>1314.559</v>
      </c>
      <c r="V25" s="67">
        <v>609.00099999999998</v>
      </c>
      <c r="W25" s="67">
        <v>25.791</v>
      </c>
      <c r="X25" s="67">
        <v>0</v>
      </c>
      <c r="Y25" s="67">
        <v>354.447</v>
      </c>
      <c r="Z25" s="67">
        <v>57.103999999999999</v>
      </c>
      <c r="AA25" s="67">
        <v>83.736000000000004</v>
      </c>
      <c r="AB25" s="67">
        <v>1.6659999999999999</v>
      </c>
      <c r="AC25" s="67">
        <v>9.9000000000000005E-2</v>
      </c>
      <c r="AD25" s="67">
        <v>0</v>
      </c>
      <c r="AE25" s="67">
        <v>0</v>
      </c>
      <c r="AF25" s="67">
        <v>0</v>
      </c>
      <c r="AG25" s="67">
        <v>0</v>
      </c>
      <c r="AH25" s="67">
        <v>4.8620000000000001</v>
      </c>
      <c r="AI25" s="67">
        <v>0</v>
      </c>
      <c r="AJ25" s="67">
        <v>0.13</v>
      </c>
      <c r="AK25" s="67">
        <v>0.28000000000000003</v>
      </c>
      <c r="AL25" s="67">
        <v>6.5196969399999999E-2</v>
      </c>
      <c r="AM25" s="67">
        <v>30.257000000000001</v>
      </c>
      <c r="AN25" s="67">
        <v>2.54133925E-2</v>
      </c>
      <c r="AO25" s="67">
        <v>3.6659439699999997E-2</v>
      </c>
      <c r="AP25" s="67">
        <v>2.56143164E-2</v>
      </c>
      <c r="AQ25" s="67">
        <v>3.85479091E-2</v>
      </c>
      <c r="AR25" s="67">
        <v>2.63492021E-2</v>
      </c>
      <c r="AS25" s="67">
        <v>8.4927256399999998E-2</v>
      </c>
      <c r="AT25" s="67">
        <v>462.26600000000002</v>
      </c>
      <c r="AU25" s="67">
        <v>0.37071287359999999</v>
      </c>
      <c r="AV25" s="67">
        <v>0.62928712639999995</v>
      </c>
      <c r="AW25" s="67">
        <v>0.26781531339999998</v>
      </c>
      <c r="AX25" s="67">
        <v>0.17680249170000001</v>
      </c>
      <c r="AY25" s="67">
        <v>6.6032813499999995E-2</v>
      </c>
      <c r="AZ25" s="67">
        <v>1.7721081442</v>
      </c>
      <c r="BA25" s="67">
        <v>1.3354235446</v>
      </c>
      <c r="BB25" s="67">
        <v>128.97499999999999</v>
      </c>
      <c r="BC25" s="67">
        <v>9.8216598399999994E-2</v>
      </c>
      <c r="BD25" s="67">
        <v>0</v>
      </c>
      <c r="BE25" s="67">
        <v>0</v>
      </c>
      <c r="BF25" s="67">
        <v>-5.4166249E-2</v>
      </c>
      <c r="BG25" s="33">
        <v>-1.3289342000000001E-2</v>
      </c>
      <c r="BH25" s="33">
        <v>0.3727087576</v>
      </c>
      <c r="BI25" s="33">
        <v>3.3772428999999998E-3</v>
      </c>
      <c r="BJ25" s="33">
        <v>68.594999999999999</v>
      </c>
      <c r="BK25" s="33">
        <v>26.904123414000001</v>
      </c>
      <c r="BL25" s="33">
        <v>45.170202578999998</v>
      </c>
      <c r="BM25" s="33">
        <v>-5.8089399999999999E-4</v>
      </c>
      <c r="BN25" s="33">
        <v>6.0221726837</v>
      </c>
      <c r="BO25" s="33">
        <v>62.586477508999998</v>
      </c>
      <c r="BP25" s="33">
        <v>29.523801883000001</v>
      </c>
      <c r="BQ25" s="33">
        <v>1.64991032E-2</v>
      </c>
      <c r="BR25" s="33">
        <v>0.17146980140000001</v>
      </c>
      <c r="BS25" s="33">
        <v>-8.0887128000000003E-2</v>
      </c>
      <c r="BT25" s="33">
        <v>2.0955310899999999E-2</v>
      </c>
      <c r="BU25" s="33">
        <v>2.19635512E-2</v>
      </c>
      <c r="BV25" s="33">
        <v>-7.3800801999999999E-2</v>
      </c>
      <c r="BW25" s="33">
        <v>3.5653712800000001E-2</v>
      </c>
      <c r="BX25" s="33">
        <v>6.3490000000000002</v>
      </c>
      <c r="BY25" s="33">
        <v>39.084848309000002</v>
      </c>
    </row>
    <row r="26" spans="2:77" x14ac:dyDescent="0.2">
      <c r="B26" s="33">
        <v>2550</v>
      </c>
      <c r="C26" s="33" t="s">
        <v>80</v>
      </c>
      <c r="D26" s="33">
        <v>144</v>
      </c>
      <c r="E26" s="33">
        <v>20060131</v>
      </c>
      <c r="F26" s="67">
        <v>739.33450000000005</v>
      </c>
      <c r="G26" s="67">
        <v>27.525500000000001</v>
      </c>
      <c r="H26" s="67">
        <v>88.212000000000003</v>
      </c>
      <c r="I26" s="67">
        <v>62.1235</v>
      </c>
      <c r="J26" s="67">
        <v>820.673</v>
      </c>
      <c r="K26" s="67">
        <v>33.305500000000002</v>
      </c>
      <c r="L26" s="67">
        <v>0</v>
      </c>
      <c r="M26" s="67">
        <v>0</v>
      </c>
      <c r="N26" s="67">
        <v>55.652000000000001</v>
      </c>
      <c r="O26" s="67">
        <v>226.941</v>
      </c>
      <c r="P26" s="67">
        <v>73.207499999999996</v>
      </c>
      <c r="Q26" s="67">
        <v>54.341000000000001</v>
      </c>
      <c r="R26" s="67">
        <v>124.2645</v>
      </c>
      <c r="S26" s="67">
        <v>86.846500000000006</v>
      </c>
      <c r="T26" s="67">
        <v>17.545500000000001</v>
      </c>
      <c r="U26" s="67">
        <v>1356.9259999999999</v>
      </c>
      <c r="V26" s="67">
        <v>694.8</v>
      </c>
      <c r="W26" s="67">
        <v>30.536000000000001</v>
      </c>
      <c r="X26" s="67">
        <v>0</v>
      </c>
      <c r="Y26" s="67">
        <v>348.44549999999998</v>
      </c>
      <c r="Z26" s="67">
        <v>57.6175</v>
      </c>
      <c r="AA26" s="67">
        <v>86.879000000000005</v>
      </c>
      <c r="AB26" s="67">
        <v>1.3474999999999999</v>
      </c>
      <c r="AC26" s="67">
        <v>0.13150000000000001</v>
      </c>
      <c r="AD26" s="67">
        <v>0</v>
      </c>
      <c r="AE26" s="67">
        <v>0</v>
      </c>
      <c r="AF26" s="67">
        <v>0</v>
      </c>
      <c r="AG26" s="67">
        <v>0</v>
      </c>
      <c r="AH26" s="67">
        <v>5.2640000000000002</v>
      </c>
      <c r="AI26" s="67">
        <v>0</v>
      </c>
      <c r="AJ26" s="67">
        <v>0.57350000000000001</v>
      </c>
      <c r="AK26" s="67">
        <v>-7.4999999999999997E-2</v>
      </c>
      <c r="AL26" s="67">
        <v>6.62756501E-2</v>
      </c>
      <c r="AM26" s="67">
        <v>29.403500000000001</v>
      </c>
      <c r="AN26" s="67">
        <v>2.7656705300000001E-2</v>
      </c>
      <c r="AO26" s="67">
        <v>4.0350442200000003E-2</v>
      </c>
      <c r="AP26" s="67">
        <v>2.8756035900000001E-2</v>
      </c>
      <c r="AQ26" s="67">
        <v>3.5408356000000002E-2</v>
      </c>
      <c r="AR26" s="67">
        <v>4.4355266400000003E-2</v>
      </c>
      <c r="AS26" s="67">
        <v>9.1258459299999997E-2</v>
      </c>
      <c r="AT26" s="67">
        <v>483.28199999999998</v>
      </c>
      <c r="AU26" s="67">
        <v>0.36739862340000001</v>
      </c>
      <c r="AV26" s="67">
        <v>0.63260137660000004</v>
      </c>
      <c r="AW26" s="67">
        <v>0.26381713550000002</v>
      </c>
      <c r="AX26" s="67">
        <v>0.14640506089999999</v>
      </c>
      <c r="AY26" s="67">
        <v>7.4107708600000002E-2</v>
      </c>
      <c r="AZ26" s="67">
        <v>1.7867177121</v>
      </c>
      <c r="BA26" s="67">
        <v>2.2643245096000002</v>
      </c>
      <c r="BB26" s="67">
        <v>97.85</v>
      </c>
      <c r="BC26" s="67">
        <v>8.0639521399999997E-2</v>
      </c>
      <c r="BD26" s="67">
        <v>0</v>
      </c>
      <c r="BE26" s="67">
        <v>0</v>
      </c>
      <c r="BF26" s="67">
        <v>-5.7439447999999997E-2</v>
      </c>
      <c r="BG26" s="33">
        <v>1.06189379E-2</v>
      </c>
      <c r="BH26" s="33">
        <v>0.36886353189999999</v>
      </c>
      <c r="BI26" s="33">
        <v>7.3988698E-3</v>
      </c>
      <c r="BJ26" s="33">
        <v>78.497500000000002</v>
      </c>
      <c r="BK26" s="33">
        <v>34.696994058999998</v>
      </c>
      <c r="BL26" s="33">
        <v>55.744619159000003</v>
      </c>
      <c r="BM26" s="33">
        <v>-6.3526900000000005E-4</v>
      </c>
      <c r="BN26" s="33">
        <v>5.1462405778999996</v>
      </c>
      <c r="BO26" s="33">
        <v>55.089948634000002</v>
      </c>
      <c r="BP26" s="33">
        <v>24.39809331</v>
      </c>
      <c r="BQ26" s="33">
        <v>1.40992893E-2</v>
      </c>
      <c r="BR26" s="33">
        <v>0.15093136609999999</v>
      </c>
      <c r="BS26" s="33">
        <v>-6.6844090999999994E-2</v>
      </c>
      <c r="BT26" s="33">
        <v>1.8798612100000001E-2</v>
      </c>
      <c r="BU26" s="33">
        <v>2.26092762E-2</v>
      </c>
      <c r="BV26" s="33">
        <v>-4.7398693999999998E-2</v>
      </c>
      <c r="BW26" s="33">
        <v>4.1426436099999998E-2</v>
      </c>
      <c r="BX26" s="33">
        <v>8.1524999999999999</v>
      </c>
      <c r="BY26" s="33">
        <v>35.838095901999999</v>
      </c>
    </row>
    <row r="27" spans="2:77" x14ac:dyDescent="0.2">
      <c r="B27" s="33">
        <v>2550</v>
      </c>
      <c r="C27" s="33" t="s">
        <v>81</v>
      </c>
      <c r="D27" s="33">
        <v>141</v>
      </c>
      <c r="E27" s="33">
        <v>20060430</v>
      </c>
      <c r="F27" s="67">
        <v>792.03399999999999</v>
      </c>
      <c r="G27" s="67">
        <v>26.454000000000001</v>
      </c>
      <c r="H27" s="67">
        <v>90.540999999999997</v>
      </c>
      <c r="I27" s="67">
        <v>58.552999999999997</v>
      </c>
      <c r="J27" s="67">
        <v>841.23099999999999</v>
      </c>
      <c r="K27" s="67">
        <v>35.212000000000003</v>
      </c>
      <c r="L27" s="67">
        <v>0</v>
      </c>
      <c r="M27" s="67">
        <v>0</v>
      </c>
      <c r="N27" s="67">
        <v>54.527000000000001</v>
      </c>
      <c r="O27" s="67">
        <v>247.773</v>
      </c>
      <c r="P27" s="67">
        <v>72.683000000000007</v>
      </c>
      <c r="Q27" s="67">
        <v>55.244999999999997</v>
      </c>
      <c r="R27" s="67">
        <v>120.646</v>
      </c>
      <c r="S27" s="67">
        <v>83.578000000000003</v>
      </c>
      <c r="T27" s="67">
        <v>17.721</v>
      </c>
      <c r="U27" s="67">
        <v>1411.376</v>
      </c>
      <c r="V27" s="67">
        <v>872.22199999999998</v>
      </c>
      <c r="W27" s="67">
        <v>29.428999999999998</v>
      </c>
      <c r="X27" s="67">
        <v>0</v>
      </c>
      <c r="Y27" s="67">
        <v>362.65499999999997</v>
      </c>
      <c r="Z27" s="67">
        <v>53.576999999999998</v>
      </c>
      <c r="AA27" s="67">
        <v>80.043000000000006</v>
      </c>
      <c r="AB27" s="67">
        <v>4.5830000000000002</v>
      </c>
      <c r="AC27" s="67">
        <v>0.36399999999999999</v>
      </c>
      <c r="AD27" s="67">
        <v>0</v>
      </c>
      <c r="AE27" s="67">
        <v>0</v>
      </c>
      <c r="AF27" s="67">
        <v>0</v>
      </c>
      <c r="AG27" s="67">
        <v>0</v>
      </c>
      <c r="AH27" s="67">
        <v>5.3209999999999997</v>
      </c>
      <c r="AI27" s="67">
        <v>0</v>
      </c>
      <c r="AJ27" s="67">
        <v>4.0670000000000002</v>
      </c>
      <c r="AK27" s="67">
        <v>0.35499999999999998</v>
      </c>
      <c r="AL27" s="67">
        <v>6.20851704E-2</v>
      </c>
      <c r="AM27" s="67">
        <v>29.625</v>
      </c>
      <c r="AN27" s="67">
        <v>2.8021480200000001E-2</v>
      </c>
      <c r="AO27" s="67">
        <v>4.0845529999999998E-2</v>
      </c>
      <c r="AP27" s="67">
        <v>2.6625044899999999E-2</v>
      </c>
      <c r="AQ27" s="67">
        <v>3.47912467E-2</v>
      </c>
      <c r="AR27" s="67">
        <v>3.6617975300000001E-2</v>
      </c>
      <c r="AS27" s="67">
        <v>9.0203912299999994E-2</v>
      </c>
      <c r="AT27" s="67">
        <v>490.23500000000001</v>
      </c>
      <c r="AU27" s="67">
        <v>0.36948505679999999</v>
      </c>
      <c r="AV27" s="67">
        <v>0.63051494320000001</v>
      </c>
      <c r="AW27" s="67">
        <v>0.26657057579999999</v>
      </c>
      <c r="AX27" s="67">
        <v>0.16943598309999999</v>
      </c>
      <c r="AY27" s="67">
        <v>7.4883162500000003E-2</v>
      </c>
      <c r="AZ27" s="67">
        <v>1.8263383325</v>
      </c>
      <c r="BA27" s="67">
        <v>1.4104154446999999</v>
      </c>
      <c r="BB27" s="67">
        <v>112.636</v>
      </c>
      <c r="BC27" s="67">
        <v>7.9785315400000001E-2</v>
      </c>
      <c r="BD27" s="67">
        <v>0</v>
      </c>
      <c r="BE27" s="67">
        <v>0</v>
      </c>
      <c r="BF27" s="67">
        <v>-5.1580995999999997E-2</v>
      </c>
      <c r="BG27" s="33">
        <v>1.04185969E-2</v>
      </c>
      <c r="BH27" s="33">
        <v>0.3691357643</v>
      </c>
      <c r="BI27" s="33">
        <v>1.16980763E-2</v>
      </c>
      <c r="BJ27" s="33">
        <v>73.245999999999995</v>
      </c>
      <c r="BK27" s="33">
        <v>31.614543204</v>
      </c>
      <c r="BL27" s="33">
        <v>55.149737178999999</v>
      </c>
      <c r="BM27" s="33">
        <v>-8.38407E-4</v>
      </c>
      <c r="BN27" s="33">
        <v>5.3373985810000004</v>
      </c>
      <c r="BO27" s="33">
        <v>55.327753702999999</v>
      </c>
      <c r="BP27" s="33">
        <v>26.441351689000001</v>
      </c>
      <c r="BQ27" s="33">
        <v>1.46230098E-2</v>
      </c>
      <c r="BR27" s="33">
        <v>0.15158288689999999</v>
      </c>
      <c r="BS27" s="33">
        <v>-7.2442059000000003E-2</v>
      </c>
      <c r="BT27" s="33">
        <v>1.9892099399999998E-2</v>
      </c>
      <c r="BU27" s="33">
        <v>2.35517243E-2</v>
      </c>
      <c r="BV27" s="33">
        <v>-4.7924373999999999E-2</v>
      </c>
      <c r="BW27" s="33">
        <v>3.91276209E-2</v>
      </c>
      <c r="BX27" s="33">
        <v>17.765999999999998</v>
      </c>
      <c r="BY27" s="33">
        <v>34.223800593999997</v>
      </c>
    </row>
    <row r="28" spans="2:77" x14ac:dyDescent="0.2">
      <c r="B28" s="33">
        <v>2550</v>
      </c>
      <c r="C28" s="33" t="s">
        <v>82</v>
      </c>
      <c r="D28" s="33">
        <v>145</v>
      </c>
      <c r="E28" s="33">
        <v>20060731</v>
      </c>
      <c r="F28" s="67">
        <v>801.32799999999997</v>
      </c>
      <c r="G28" s="67">
        <v>25.946999999999999</v>
      </c>
      <c r="H28" s="67">
        <v>89.561999999999998</v>
      </c>
      <c r="I28" s="67">
        <v>53.668999999999997</v>
      </c>
      <c r="J28" s="67">
        <v>860.79200000000003</v>
      </c>
      <c r="K28" s="67">
        <v>36.502000000000002</v>
      </c>
      <c r="L28" s="67">
        <v>0</v>
      </c>
      <c r="M28" s="67">
        <v>0</v>
      </c>
      <c r="N28" s="67">
        <v>51.725000000000001</v>
      </c>
      <c r="O28" s="67">
        <v>254.626</v>
      </c>
      <c r="P28" s="67">
        <v>70.135999999999996</v>
      </c>
      <c r="Q28" s="67">
        <v>51.521999999999998</v>
      </c>
      <c r="R28" s="67">
        <v>120.373</v>
      </c>
      <c r="S28" s="67">
        <v>69.95</v>
      </c>
      <c r="T28" s="67">
        <v>17.635999999999999</v>
      </c>
      <c r="U28" s="67">
        <v>1415.9939999999999</v>
      </c>
      <c r="V28" s="67">
        <v>696.85699999999997</v>
      </c>
      <c r="W28" s="67">
        <v>25.645</v>
      </c>
      <c r="X28" s="67">
        <v>0</v>
      </c>
      <c r="Y28" s="67">
        <v>355.11799999999999</v>
      </c>
      <c r="Z28" s="67">
        <v>50.155000000000001</v>
      </c>
      <c r="AA28" s="67">
        <v>79.373999999999995</v>
      </c>
      <c r="AB28" s="67">
        <v>3.8620000000000001</v>
      </c>
      <c r="AC28" s="67">
        <v>0.35799999999999998</v>
      </c>
      <c r="AD28" s="67">
        <v>0</v>
      </c>
      <c r="AE28" s="67">
        <v>0</v>
      </c>
      <c r="AF28" s="67">
        <v>0</v>
      </c>
      <c r="AG28" s="67">
        <v>0</v>
      </c>
      <c r="AH28" s="67">
        <v>5.351</v>
      </c>
      <c r="AI28" s="67">
        <v>0</v>
      </c>
      <c r="AJ28" s="67">
        <v>4.0670000000000002</v>
      </c>
      <c r="AK28" s="67">
        <v>0.46100000000000002</v>
      </c>
      <c r="AL28" s="67">
        <v>6.0365948699999998E-2</v>
      </c>
      <c r="AM28" s="67">
        <v>22.001999999999999</v>
      </c>
      <c r="AN28" s="67">
        <v>1.9773921999999999E-2</v>
      </c>
      <c r="AO28" s="67">
        <v>4.0270488200000003E-2</v>
      </c>
      <c r="AP28" s="67">
        <v>2.60260517E-2</v>
      </c>
      <c r="AQ28" s="67">
        <v>3.3646533100000001E-2</v>
      </c>
      <c r="AR28" s="67">
        <v>2.69587206E-2</v>
      </c>
      <c r="AS28" s="67">
        <v>8.9596284200000001E-2</v>
      </c>
      <c r="AT28" s="67">
        <v>493.476</v>
      </c>
      <c r="AU28" s="67">
        <v>0.37078804040000002</v>
      </c>
      <c r="AV28" s="67">
        <v>0.62921195959999998</v>
      </c>
      <c r="AW28" s="67">
        <v>0.26686377649999998</v>
      </c>
      <c r="AX28" s="67">
        <v>0.18940274560000001</v>
      </c>
      <c r="AY28" s="67">
        <v>7.2374758900000002E-2</v>
      </c>
      <c r="AZ28" s="67">
        <v>1.765499554</v>
      </c>
      <c r="BA28" s="67">
        <v>1.4307529101000001</v>
      </c>
      <c r="BB28" s="67">
        <v>123.98399999999999</v>
      </c>
      <c r="BC28" s="67">
        <v>8.7335098999999999E-2</v>
      </c>
      <c r="BD28" s="67">
        <v>0</v>
      </c>
      <c r="BE28" s="67">
        <v>0</v>
      </c>
      <c r="BF28" s="67">
        <v>-5.1270279000000002E-2</v>
      </c>
      <c r="BG28" s="33">
        <v>2.2611851999999998E-3</v>
      </c>
      <c r="BH28" s="33">
        <v>0.37037037039999998</v>
      </c>
      <c r="BI28" s="33">
        <v>1.16883392E-2</v>
      </c>
      <c r="BJ28" s="33">
        <v>74.965000000000003</v>
      </c>
      <c r="BK28" s="33">
        <v>29.882986652</v>
      </c>
      <c r="BL28" s="33">
        <v>52.299237671999997</v>
      </c>
      <c r="BM28" s="33">
        <v>-9.1046699999999998E-4</v>
      </c>
      <c r="BN28" s="33">
        <v>5.2475777641999999</v>
      </c>
      <c r="BO28" s="33">
        <v>56.907517061999997</v>
      </c>
      <c r="BP28" s="33">
        <v>27.032122434000001</v>
      </c>
      <c r="BQ28" s="33">
        <v>1.4376925400000001E-2</v>
      </c>
      <c r="BR28" s="33">
        <v>0.15591100560000001</v>
      </c>
      <c r="BS28" s="33">
        <v>-7.4060608999999999E-2</v>
      </c>
      <c r="BT28" s="33">
        <v>2.0661420999999999E-2</v>
      </c>
      <c r="BU28" s="33">
        <v>2.2598646999999999E-2</v>
      </c>
      <c r="BV28" s="33">
        <v>-5.3983995E-2</v>
      </c>
      <c r="BW28" s="33">
        <v>3.8646000999999999E-2</v>
      </c>
      <c r="BX28" s="33">
        <v>13.141999999999999</v>
      </c>
      <c r="BY28" s="33">
        <v>35.122972392999998</v>
      </c>
    </row>
    <row r="29" spans="2:77" x14ac:dyDescent="0.2">
      <c r="B29" s="33">
        <v>2550</v>
      </c>
      <c r="C29" s="33" t="s">
        <v>83</v>
      </c>
      <c r="D29" s="33">
        <v>144</v>
      </c>
      <c r="E29" s="33">
        <v>20061031</v>
      </c>
      <c r="F29" s="67">
        <v>837.01049999999998</v>
      </c>
      <c r="G29" s="67">
        <v>24.85</v>
      </c>
      <c r="H29" s="67">
        <v>108.30200000000001</v>
      </c>
      <c r="I29" s="67">
        <v>54.1935</v>
      </c>
      <c r="J29" s="67">
        <v>893.84299999999996</v>
      </c>
      <c r="K29" s="67">
        <v>36.798000000000002</v>
      </c>
      <c r="L29" s="67">
        <v>0</v>
      </c>
      <c r="M29" s="67">
        <v>0</v>
      </c>
      <c r="N29" s="67">
        <v>50.863500000000002</v>
      </c>
      <c r="O29" s="67">
        <v>272.26100000000002</v>
      </c>
      <c r="P29" s="67">
        <v>70.311000000000007</v>
      </c>
      <c r="Q29" s="67">
        <v>46.786499999999997</v>
      </c>
      <c r="R29" s="67">
        <v>128.11000000000001</v>
      </c>
      <c r="S29" s="67">
        <v>72.858999999999995</v>
      </c>
      <c r="T29" s="67">
        <v>19.853000000000002</v>
      </c>
      <c r="U29" s="67">
        <v>1418.662</v>
      </c>
      <c r="V29" s="67">
        <v>617.83500000000004</v>
      </c>
      <c r="W29" s="67">
        <v>28.704999999999998</v>
      </c>
      <c r="X29" s="67">
        <v>0</v>
      </c>
      <c r="Y29" s="67">
        <v>366.02350000000001</v>
      </c>
      <c r="Z29" s="67">
        <v>51.234999999999999</v>
      </c>
      <c r="AA29" s="67">
        <v>89.143500000000003</v>
      </c>
      <c r="AB29" s="67">
        <v>4.4385000000000003</v>
      </c>
      <c r="AC29" s="67">
        <v>0.32400000000000001</v>
      </c>
      <c r="AD29" s="67">
        <v>0</v>
      </c>
      <c r="AE29" s="67">
        <v>0</v>
      </c>
      <c r="AF29" s="67">
        <v>0</v>
      </c>
      <c r="AG29" s="67">
        <v>0</v>
      </c>
      <c r="AH29" s="67">
        <v>4.9405000000000001</v>
      </c>
      <c r="AI29" s="67">
        <v>0</v>
      </c>
      <c r="AJ29" s="67">
        <v>4.5034999999999998</v>
      </c>
      <c r="AK29" s="67">
        <v>1.1140000000000001</v>
      </c>
      <c r="AL29" s="67">
        <v>6.4832788099999997E-2</v>
      </c>
      <c r="AM29" s="67">
        <v>31.814</v>
      </c>
      <c r="AN29" s="67">
        <v>2.3385233500000002E-2</v>
      </c>
      <c r="AO29" s="67">
        <v>3.8419610700000002E-2</v>
      </c>
      <c r="AP29" s="67">
        <v>2.2264975900000001E-2</v>
      </c>
      <c r="AQ29" s="67">
        <v>3.3916227399999999E-2</v>
      </c>
      <c r="AR29" s="67">
        <v>2.7821892399999999E-2</v>
      </c>
      <c r="AS29" s="67">
        <v>8.6403812600000005E-2</v>
      </c>
      <c r="AT29" s="67">
        <v>498.90800000000002</v>
      </c>
      <c r="AU29" s="67">
        <v>0.37147995849999998</v>
      </c>
      <c r="AV29" s="67">
        <v>0.62852004149999996</v>
      </c>
      <c r="AW29" s="67">
        <v>0.26903840289999997</v>
      </c>
      <c r="AX29" s="67">
        <v>0.19588795449999999</v>
      </c>
      <c r="AY29" s="67">
        <v>7.1970194500000001E-2</v>
      </c>
      <c r="AZ29" s="67">
        <v>1.7419890166000001</v>
      </c>
      <c r="BA29" s="67">
        <v>1.4493447988999999</v>
      </c>
      <c r="BB29" s="67">
        <v>120.07599999999999</v>
      </c>
      <c r="BC29" s="67">
        <v>9.1792097000000003E-2</v>
      </c>
      <c r="BD29" s="67">
        <v>0</v>
      </c>
      <c r="BE29" s="67">
        <v>0</v>
      </c>
      <c r="BF29" s="67">
        <v>-5.2890326000000001E-2</v>
      </c>
      <c r="BG29" s="33">
        <v>-5.3882840000000001E-3</v>
      </c>
      <c r="BH29" s="33">
        <v>0.37162582859999999</v>
      </c>
      <c r="BI29" s="33">
        <v>1.33270083E-2</v>
      </c>
      <c r="BJ29" s="33">
        <v>72.143500000000003</v>
      </c>
      <c r="BK29" s="33">
        <v>31.829987471999999</v>
      </c>
      <c r="BL29" s="33">
        <v>60.486430341999998</v>
      </c>
      <c r="BM29" s="33">
        <v>-7.6501499999999997E-4</v>
      </c>
      <c r="BN29" s="33">
        <v>6.4062438040999998</v>
      </c>
      <c r="BO29" s="33">
        <v>62.620172664000002</v>
      </c>
      <c r="BP29" s="33">
        <v>28.265883015</v>
      </c>
      <c r="BQ29" s="33">
        <v>1.7551352900000001E-2</v>
      </c>
      <c r="BR29" s="33">
        <v>0.17156211690000001</v>
      </c>
      <c r="BS29" s="33">
        <v>-7.7440775000000003E-2</v>
      </c>
      <c r="BT29" s="33">
        <v>2.0063018299999999E-2</v>
      </c>
      <c r="BU29" s="33">
        <v>2.3276913100000001E-2</v>
      </c>
      <c r="BV29" s="33">
        <v>-6.2581424999999996E-2</v>
      </c>
      <c r="BW29" s="33">
        <v>3.69301062E-2</v>
      </c>
      <c r="BX29" s="33">
        <v>14.696</v>
      </c>
      <c r="BY29" s="33">
        <v>40.760533453000001</v>
      </c>
    </row>
    <row r="30" spans="2:77" x14ac:dyDescent="0.2">
      <c r="B30" s="33">
        <v>2550</v>
      </c>
      <c r="C30" s="33" t="s">
        <v>84</v>
      </c>
      <c r="D30" s="33">
        <v>148</v>
      </c>
      <c r="E30" s="33">
        <v>20070131</v>
      </c>
      <c r="F30" s="67">
        <v>827.33799999999997</v>
      </c>
      <c r="G30" s="67">
        <v>28.257000000000001</v>
      </c>
      <c r="H30" s="67">
        <v>85.941999999999993</v>
      </c>
      <c r="I30" s="67">
        <v>79.956000000000003</v>
      </c>
      <c r="J30" s="67">
        <v>928.52</v>
      </c>
      <c r="K30" s="67">
        <v>36.228000000000002</v>
      </c>
      <c r="L30" s="67">
        <v>0</v>
      </c>
      <c r="M30" s="67">
        <v>0</v>
      </c>
      <c r="N30" s="67">
        <v>46.526499999999999</v>
      </c>
      <c r="O30" s="67">
        <v>236.32249999999999</v>
      </c>
      <c r="P30" s="67">
        <v>73.230999999999995</v>
      </c>
      <c r="Q30" s="67">
        <v>47.033000000000001</v>
      </c>
      <c r="R30" s="67">
        <v>131.79249999999999</v>
      </c>
      <c r="S30" s="67">
        <v>72.489000000000004</v>
      </c>
      <c r="T30" s="67">
        <v>20.649000000000001</v>
      </c>
      <c r="U30" s="67">
        <v>1453.8409999999999</v>
      </c>
      <c r="V30" s="67">
        <v>537.83799999999997</v>
      </c>
      <c r="W30" s="67">
        <v>27.95</v>
      </c>
      <c r="X30" s="67">
        <v>0</v>
      </c>
      <c r="Y30" s="67">
        <v>371.89249999999998</v>
      </c>
      <c r="Z30" s="67">
        <v>50.246499999999997</v>
      </c>
      <c r="AA30" s="67">
        <v>77.676000000000002</v>
      </c>
      <c r="AB30" s="67">
        <v>3.5649999999999999</v>
      </c>
      <c r="AC30" s="67">
        <v>0.1285</v>
      </c>
      <c r="AD30" s="67">
        <v>0</v>
      </c>
      <c r="AE30" s="67">
        <v>0</v>
      </c>
      <c r="AF30" s="67">
        <v>0</v>
      </c>
      <c r="AG30" s="67">
        <v>0</v>
      </c>
      <c r="AH30" s="67">
        <v>5.2430000000000003</v>
      </c>
      <c r="AI30" s="67">
        <v>0</v>
      </c>
      <c r="AJ30" s="67">
        <v>2.903</v>
      </c>
      <c r="AK30" s="67">
        <v>0.65449999999999997</v>
      </c>
      <c r="AL30" s="67">
        <v>5.5664001400000003E-2</v>
      </c>
      <c r="AM30" s="67">
        <v>23.741499999999998</v>
      </c>
      <c r="AN30" s="67">
        <v>1.7512789300000001E-2</v>
      </c>
      <c r="AO30" s="67">
        <v>3.6226526000000002E-2</v>
      </c>
      <c r="AP30" s="67">
        <v>2.3965919499999998E-2</v>
      </c>
      <c r="AQ30" s="67">
        <v>3.4340897099999997E-2</v>
      </c>
      <c r="AR30" s="67">
        <v>5.5415836099999997E-2</v>
      </c>
      <c r="AS30" s="67">
        <v>8.7473407000000003E-2</v>
      </c>
      <c r="AT30" s="67">
        <v>514.09299999999996</v>
      </c>
      <c r="AU30" s="67">
        <v>0.37397920130000001</v>
      </c>
      <c r="AV30" s="67">
        <v>0.62602079870000005</v>
      </c>
      <c r="AW30" s="67">
        <v>0.27037312959999998</v>
      </c>
      <c r="AX30" s="67">
        <v>0.12922269959999999</v>
      </c>
      <c r="AY30" s="67">
        <v>6.7192207000000004E-2</v>
      </c>
      <c r="AZ30" s="67">
        <v>1.7994591226000001</v>
      </c>
      <c r="BA30" s="67">
        <v>1.4127210735</v>
      </c>
      <c r="BB30" s="67">
        <v>97.911000000000001</v>
      </c>
      <c r="BC30" s="67">
        <v>7.8278393399999993E-2</v>
      </c>
      <c r="BD30" s="67">
        <v>0</v>
      </c>
      <c r="BE30" s="67">
        <v>0</v>
      </c>
      <c r="BF30" s="67">
        <v>-5.5564175E-2</v>
      </c>
      <c r="BG30" s="33">
        <v>9.1950135999999995E-3</v>
      </c>
      <c r="BH30" s="33">
        <v>0.37185515330000002</v>
      </c>
      <c r="BI30" s="33">
        <v>9.7794154999999994E-3</v>
      </c>
      <c r="BJ30" s="33">
        <v>78.400999999999996</v>
      </c>
      <c r="BK30" s="33">
        <v>32.173080681999998</v>
      </c>
      <c r="BL30" s="33">
        <v>62.896799999999999</v>
      </c>
      <c r="BM30" s="33">
        <v>-8.0216E-4</v>
      </c>
      <c r="BN30" s="33">
        <v>6.0196549860999999</v>
      </c>
      <c r="BO30" s="33">
        <v>55.750855547</v>
      </c>
      <c r="BP30" s="33">
        <v>26.106995870999999</v>
      </c>
      <c r="BQ30" s="33">
        <v>1.6492205400000001E-2</v>
      </c>
      <c r="BR30" s="33">
        <v>0.15274207000000001</v>
      </c>
      <c r="BS30" s="33">
        <v>-7.1526015999999998E-2</v>
      </c>
      <c r="BT30" s="33">
        <v>2.12326576E-2</v>
      </c>
      <c r="BU30" s="33">
        <v>2.1012024599999998E-2</v>
      </c>
      <c r="BV30" s="33">
        <v>-4.6157907999999997E-2</v>
      </c>
      <c r="BW30" s="33">
        <v>3.8030349800000002E-2</v>
      </c>
      <c r="BX30" s="33">
        <v>10.4305</v>
      </c>
      <c r="BY30" s="33">
        <v>35.663514663000001</v>
      </c>
    </row>
    <row r="31" spans="2:77" x14ac:dyDescent="0.2">
      <c r="B31" s="33">
        <v>2550</v>
      </c>
      <c r="C31" s="33" t="s">
        <v>85</v>
      </c>
      <c r="D31" s="33">
        <v>144</v>
      </c>
      <c r="E31" s="33">
        <v>20070430</v>
      </c>
      <c r="F31" s="67">
        <v>898.70450000000005</v>
      </c>
      <c r="G31" s="67">
        <v>33.463500000000003</v>
      </c>
      <c r="H31" s="67">
        <v>92.796999999999997</v>
      </c>
      <c r="I31" s="67">
        <v>67.918499999999995</v>
      </c>
      <c r="J31" s="67">
        <v>977.85599999999999</v>
      </c>
      <c r="K31" s="67">
        <v>39.744999999999997</v>
      </c>
      <c r="L31" s="67">
        <v>0</v>
      </c>
      <c r="M31" s="67">
        <v>0</v>
      </c>
      <c r="N31" s="67">
        <v>47.115499999999997</v>
      </c>
      <c r="O31" s="67">
        <v>277.40750000000003</v>
      </c>
      <c r="P31" s="67">
        <v>72.584500000000006</v>
      </c>
      <c r="Q31" s="67">
        <v>47.985999999999997</v>
      </c>
      <c r="R31" s="67">
        <v>137.88050000000001</v>
      </c>
      <c r="S31" s="67">
        <v>75.548000000000002</v>
      </c>
      <c r="T31" s="67">
        <v>23.524999999999999</v>
      </c>
      <c r="U31" s="67">
        <v>1594.0495000000001</v>
      </c>
      <c r="V31" s="67">
        <v>239.4</v>
      </c>
      <c r="W31" s="67">
        <v>28.782499999999999</v>
      </c>
      <c r="X31" s="67">
        <v>0</v>
      </c>
      <c r="Y31" s="67">
        <v>390.577</v>
      </c>
      <c r="Z31" s="67">
        <v>61.8095</v>
      </c>
      <c r="AA31" s="67">
        <v>77.685500000000005</v>
      </c>
      <c r="AB31" s="67">
        <v>2.3765000000000001</v>
      </c>
      <c r="AC31" s="67">
        <v>2.5000000000000001E-2</v>
      </c>
      <c r="AD31" s="67">
        <v>0</v>
      </c>
      <c r="AE31" s="67">
        <v>0</v>
      </c>
      <c r="AF31" s="67">
        <v>0</v>
      </c>
      <c r="AG31" s="67">
        <v>0</v>
      </c>
      <c r="AH31" s="67">
        <v>5.782</v>
      </c>
      <c r="AI31" s="67">
        <v>0</v>
      </c>
      <c r="AJ31" s="67">
        <v>4.7409999999999997</v>
      </c>
      <c r="AK31" s="67">
        <v>0.25750000000000001</v>
      </c>
      <c r="AL31" s="67">
        <v>5.6405518299999999E-2</v>
      </c>
      <c r="AM31" s="67">
        <v>19.622</v>
      </c>
      <c r="AN31" s="67">
        <v>1.67928912E-2</v>
      </c>
      <c r="AO31" s="67">
        <v>3.69504768E-2</v>
      </c>
      <c r="AP31" s="67">
        <v>1.9835559499999999E-2</v>
      </c>
      <c r="AQ31" s="67">
        <v>3.4143379299999999E-2</v>
      </c>
      <c r="AR31" s="67">
        <v>3.6399757099999999E-2</v>
      </c>
      <c r="AS31" s="67">
        <v>8.6961650099999996E-2</v>
      </c>
      <c r="AT31" s="67">
        <v>556.07449999999994</v>
      </c>
      <c r="AU31" s="67">
        <v>0.37118098100000002</v>
      </c>
      <c r="AV31" s="67">
        <v>0.62881901900000003</v>
      </c>
      <c r="AW31" s="67">
        <v>0.26865308249999997</v>
      </c>
      <c r="AX31" s="67">
        <v>8.7719298200000004E-2</v>
      </c>
      <c r="AY31" s="67">
        <v>6.5731441299999999E-2</v>
      </c>
      <c r="AZ31" s="67">
        <v>1.8015113052</v>
      </c>
      <c r="BA31" s="67">
        <v>1.5590280314</v>
      </c>
      <c r="BB31" s="67">
        <v>123.4665</v>
      </c>
      <c r="BC31" s="67">
        <v>8.8155559300000005E-2</v>
      </c>
      <c r="BD31" s="67">
        <v>0</v>
      </c>
      <c r="BE31" s="67">
        <v>0</v>
      </c>
      <c r="BF31" s="67">
        <v>-5.0522189000000002E-2</v>
      </c>
      <c r="BG31" s="33">
        <v>-1.1939089999999999E-3</v>
      </c>
      <c r="BH31" s="33">
        <v>0.37197906600000002</v>
      </c>
      <c r="BI31" s="33">
        <v>1.0696735000000001E-2</v>
      </c>
      <c r="BJ31" s="33">
        <v>76.920500000000004</v>
      </c>
      <c r="BK31" s="33">
        <v>30.361128774000001</v>
      </c>
      <c r="BL31" s="33">
        <v>53.678742999000001</v>
      </c>
      <c r="BM31" s="33">
        <v>-1.0769219999999999E-3</v>
      </c>
      <c r="BN31" s="33">
        <v>5.7926629546999999</v>
      </c>
      <c r="BO31" s="33">
        <v>55.231757966000004</v>
      </c>
      <c r="BP31" s="33">
        <v>23.821572456999998</v>
      </c>
      <c r="BQ31" s="33">
        <v>1.5870309499999999E-2</v>
      </c>
      <c r="BR31" s="33">
        <v>0.1513198848</v>
      </c>
      <c r="BS31" s="33">
        <v>-6.5264582000000002E-2</v>
      </c>
      <c r="BT31" s="33">
        <v>2.34364164E-2</v>
      </c>
      <c r="BU31" s="33">
        <v>2.0220856799999999E-2</v>
      </c>
      <c r="BV31" s="33">
        <v>-5.5558145000000003E-2</v>
      </c>
      <c r="BW31" s="33">
        <v>3.6953735199999997E-2</v>
      </c>
      <c r="BX31" s="33">
        <v>16.93</v>
      </c>
      <c r="BY31" s="33">
        <v>37.202848463000002</v>
      </c>
    </row>
    <row r="32" spans="2:77" x14ac:dyDescent="0.2">
      <c r="B32" s="33">
        <v>2550</v>
      </c>
      <c r="C32" s="33" t="s">
        <v>86</v>
      </c>
      <c r="D32" s="33">
        <v>141</v>
      </c>
      <c r="E32" s="33">
        <v>20070731</v>
      </c>
      <c r="F32" s="67">
        <v>906.5</v>
      </c>
      <c r="G32" s="67">
        <v>33.652000000000001</v>
      </c>
      <c r="H32" s="67">
        <v>99.218999999999994</v>
      </c>
      <c r="I32" s="67">
        <v>61.828000000000003</v>
      </c>
      <c r="J32" s="67">
        <v>948.72799999999995</v>
      </c>
      <c r="K32" s="67">
        <v>40.962000000000003</v>
      </c>
      <c r="L32" s="67">
        <v>0</v>
      </c>
      <c r="M32" s="67">
        <v>0</v>
      </c>
      <c r="N32" s="67">
        <v>50.459000000000003</v>
      </c>
      <c r="O32" s="67">
        <v>280.99400000000003</v>
      </c>
      <c r="P32" s="67">
        <v>73.584000000000003</v>
      </c>
      <c r="Q32" s="67">
        <v>50.192</v>
      </c>
      <c r="R32" s="67">
        <v>141.667</v>
      </c>
      <c r="S32" s="67">
        <v>78.093999999999994</v>
      </c>
      <c r="T32" s="67">
        <v>22.609000000000002</v>
      </c>
      <c r="U32" s="67">
        <v>1561.9839999999999</v>
      </c>
      <c r="V32" s="67">
        <v>255.1</v>
      </c>
      <c r="W32" s="67">
        <v>26.638000000000002</v>
      </c>
      <c r="X32" s="67">
        <v>0</v>
      </c>
      <c r="Y32" s="67">
        <v>397.47500000000002</v>
      </c>
      <c r="Z32" s="67">
        <v>65.956000000000003</v>
      </c>
      <c r="AA32" s="67">
        <v>85.653999999999996</v>
      </c>
      <c r="AB32" s="67">
        <v>3.2360000000000002</v>
      </c>
      <c r="AC32" s="67">
        <v>2.3E-2</v>
      </c>
      <c r="AD32" s="67">
        <v>0</v>
      </c>
      <c r="AE32" s="67">
        <v>0</v>
      </c>
      <c r="AF32" s="67">
        <v>0</v>
      </c>
      <c r="AG32" s="67">
        <v>0</v>
      </c>
      <c r="AH32" s="67">
        <v>5.4420000000000002</v>
      </c>
      <c r="AI32" s="67">
        <v>0</v>
      </c>
      <c r="AJ32" s="67">
        <v>6.3150000000000004</v>
      </c>
      <c r="AK32" s="67">
        <v>0.05</v>
      </c>
      <c r="AL32" s="67">
        <v>6.0728744899999999E-2</v>
      </c>
      <c r="AM32" s="67">
        <v>21.062000000000001</v>
      </c>
      <c r="AN32" s="67">
        <v>1.6823914499999999E-2</v>
      </c>
      <c r="AO32" s="67">
        <v>3.6176900999999997E-2</v>
      </c>
      <c r="AP32" s="67">
        <v>2.12083554E-2</v>
      </c>
      <c r="AQ32" s="67">
        <v>3.7904088000000002E-2</v>
      </c>
      <c r="AR32" s="67">
        <v>2.9021947199999999E-2</v>
      </c>
      <c r="AS32" s="67">
        <v>8.9340762899999995E-2</v>
      </c>
      <c r="AT32" s="67">
        <v>557.37</v>
      </c>
      <c r="AU32" s="67">
        <v>0.37704936100000003</v>
      </c>
      <c r="AV32" s="67">
        <v>0.62295063900000003</v>
      </c>
      <c r="AW32" s="67">
        <v>0.26795501150000001</v>
      </c>
      <c r="AX32" s="67">
        <v>0.1085848687</v>
      </c>
      <c r="AY32" s="67">
        <v>7.13435553E-2</v>
      </c>
      <c r="AZ32" s="67">
        <v>1.781482118</v>
      </c>
      <c r="BA32" s="67">
        <v>1.5960776493</v>
      </c>
      <c r="BB32" s="67">
        <v>140.49799999999999</v>
      </c>
      <c r="BC32" s="67">
        <v>9.0992788099999999E-2</v>
      </c>
      <c r="BD32" s="67">
        <v>0</v>
      </c>
      <c r="BE32" s="67">
        <v>0</v>
      </c>
      <c r="BF32" s="67">
        <v>-5.1249791000000003E-2</v>
      </c>
      <c r="BG32" s="33">
        <v>-1.6520250000000001E-3</v>
      </c>
      <c r="BH32" s="33">
        <v>0.36925259469999999</v>
      </c>
      <c r="BI32" s="33">
        <v>1.3416717700000001E-2</v>
      </c>
      <c r="BJ32" s="33">
        <v>76.736999999999995</v>
      </c>
      <c r="BK32" s="33">
        <v>30.600861193</v>
      </c>
      <c r="BL32" s="33">
        <v>59.014890923000003</v>
      </c>
      <c r="BM32" s="33">
        <v>-1.14131E-3</v>
      </c>
      <c r="BN32" s="33">
        <v>6.1600065870999998</v>
      </c>
      <c r="BO32" s="33">
        <v>58.513216401000001</v>
      </c>
      <c r="BP32" s="33">
        <v>25.714015668999998</v>
      </c>
      <c r="BQ32" s="33">
        <v>1.6876730400000001E-2</v>
      </c>
      <c r="BR32" s="33">
        <v>0.16031018189999999</v>
      </c>
      <c r="BS32" s="33">
        <v>-7.0449358000000004E-2</v>
      </c>
      <c r="BT32" s="33">
        <v>2.4236237399999999E-2</v>
      </c>
      <c r="BU32" s="33">
        <v>2.00260149E-2</v>
      </c>
      <c r="BV32" s="33">
        <v>-5.9582127999999998E-2</v>
      </c>
      <c r="BW32" s="33">
        <v>3.6587233900000002E-2</v>
      </c>
      <c r="BX32" s="33">
        <v>18.943999999999999</v>
      </c>
      <c r="BY32" s="33">
        <v>38.959207319999997</v>
      </c>
    </row>
    <row r="33" spans="2:77" x14ac:dyDescent="0.2">
      <c r="B33" s="33">
        <v>2550</v>
      </c>
      <c r="C33" s="33" t="s">
        <v>87</v>
      </c>
      <c r="D33" s="33">
        <v>142</v>
      </c>
      <c r="E33" s="33">
        <v>20071031</v>
      </c>
      <c r="F33" s="67">
        <v>953.26400000000001</v>
      </c>
      <c r="G33" s="67">
        <v>36.197499999999998</v>
      </c>
      <c r="H33" s="67">
        <v>124.9755</v>
      </c>
      <c r="I33" s="67">
        <v>54.043500000000002</v>
      </c>
      <c r="J33" s="67">
        <v>950.38300000000004</v>
      </c>
      <c r="K33" s="67">
        <v>39.887500000000003</v>
      </c>
      <c r="L33" s="67">
        <v>0</v>
      </c>
      <c r="M33" s="67">
        <v>0</v>
      </c>
      <c r="N33" s="67">
        <v>47.676499999999997</v>
      </c>
      <c r="O33" s="67">
        <v>310.37049999999999</v>
      </c>
      <c r="P33" s="67">
        <v>80.253</v>
      </c>
      <c r="Q33" s="67">
        <v>47.676499999999997</v>
      </c>
      <c r="R33" s="67">
        <v>133.47399999999999</v>
      </c>
      <c r="S33" s="67">
        <v>79.038499999999999</v>
      </c>
      <c r="T33" s="67">
        <v>31.149000000000001</v>
      </c>
      <c r="U33" s="67">
        <v>1537.884</v>
      </c>
      <c r="V33" s="67">
        <v>261</v>
      </c>
      <c r="W33" s="67">
        <v>24.2715</v>
      </c>
      <c r="X33" s="67">
        <v>0</v>
      </c>
      <c r="Y33" s="67">
        <v>400.18400000000003</v>
      </c>
      <c r="Z33" s="67">
        <v>69.416499999999999</v>
      </c>
      <c r="AA33" s="67">
        <v>64.983000000000004</v>
      </c>
      <c r="AB33" s="67">
        <v>5.1369999999999996</v>
      </c>
      <c r="AC33" s="67">
        <v>0.126</v>
      </c>
      <c r="AD33" s="67">
        <v>0</v>
      </c>
      <c r="AE33" s="67">
        <v>0</v>
      </c>
      <c r="AF33" s="67">
        <v>0</v>
      </c>
      <c r="AG33" s="67">
        <v>0</v>
      </c>
      <c r="AH33" s="67">
        <v>5.3445</v>
      </c>
      <c r="AI33" s="67">
        <v>0</v>
      </c>
      <c r="AJ33" s="67">
        <v>9.1035000000000004</v>
      </c>
      <c r="AK33" s="67">
        <v>-5.1499999999999997E-2</v>
      </c>
      <c r="AL33" s="67">
        <v>5.7099625600000002E-2</v>
      </c>
      <c r="AM33" s="67">
        <v>17.555</v>
      </c>
      <c r="AN33" s="67">
        <v>1.39525221E-2</v>
      </c>
      <c r="AO33" s="67">
        <v>3.5278600200000003E-2</v>
      </c>
      <c r="AP33" s="67">
        <v>2.0208645099999999E-2</v>
      </c>
      <c r="AQ33" s="67">
        <v>3.7526890299999997E-2</v>
      </c>
      <c r="AR33" s="67">
        <v>2.3267490700000001E-2</v>
      </c>
      <c r="AS33" s="67">
        <v>8.4780170500000002E-2</v>
      </c>
      <c r="AT33" s="67">
        <v>567.82650000000001</v>
      </c>
      <c r="AU33" s="67">
        <v>0.37869877299999999</v>
      </c>
      <c r="AV33" s="67">
        <v>0.62130122700000001</v>
      </c>
      <c r="AW33" s="67">
        <v>0.27547070159999998</v>
      </c>
      <c r="AX33" s="67">
        <v>0.1019157088</v>
      </c>
      <c r="AY33" s="67">
        <v>6.0969909799999999E-2</v>
      </c>
      <c r="AZ33" s="67">
        <v>1.7303158998999999</v>
      </c>
      <c r="BA33" s="67">
        <v>1.7475614632000001</v>
      </c>
      <c r="BB33" s="67">
        <v>152.41200000000001</v>
      </c>
      <c r="BC33" s="67">
        <v>0.1038172982</v>
      </c>
      <c r="BD33" s="67">
        <v>0</v>
      </c>
      <c r="BE33" s="67">
        <v>0</v>
      </c>
      <c r="BF33" s="67">
        <v>-5.1761243999999998E-2</v>
      </c>
      <c r="BG33" s="33">
        <v>-1.9037128E-2</v>
      </c>
      <c r="BH33" s="33">
        <v>0.36451234710000002</v>
      </c>
      <c r="BI33" s="33">
        <v>1.7061050299999998E-2</v>
      </c>
      <c r="BJ33" s="33">
        <v>76.432000000000002</v>
      </c>
      <c r="BK33" s="33">
        <v>29.421052631999999</v>
      </c>
      <c r="BL33" s="33">
        <v>54.025799999999997</v>
      </c>
      <c r="BM33" s="33">
        <v>-1.49402E-3</v>
      </c>
      <c r="BN33" s="33">
        <v>6.8234914124000001</v>
      </c>
      <c r="BO33" s="33">
        <v>61.987900232000001</v>
      </c>
      <c r="BP33" s="33">
        <v>29.446533550000002</v>
      </c>
      <c r="BQ33" s="33">
        <v>1.8694497000000001E-2</v>
      </c>
      <c r="BR33" s="33">
        <v>0.16982986359999999</v>
      </c>
      <c r="BS33" s="33">
        <v>-8.0675434000000004E-2</v>
      </c>
      <c r="BT33" s="33">
        <v>2.42875138E-2</v>
      </c>
      <c r="BU33" s="33">
        <v>2.01646755E-2</v>
      </c>
      <c r="BV33" s="33">
        <v>-7.6728694E-2</v>
      </c>
      <c r="BW33" s="33">
        <v>3.49443646E-2</v>
      </c>
      <c r="BX33" s="33">
        <v>24.913</v>
      </c>
      <c r="BY33" s="33">
        <v>39.364858093999999</v>
      </c>
    </row>
    <row r="34" spans="2:77" x14ac:dyDescent="0.2">
      <c r="B34" s="33">
        <v>2550</v>
      </c>
      <c r="C34" s="33" t="s">
        <v>88</v>
      </c>
      <c r="D34" s="33">
        <v>145</v>
      </c>
      <c r="E34" s="33">
        <v>20080131</v>
      </c>
      <c r="F34" s="67">
        <v>869.4</v>
      </c>
      <c r="G34" s="67">
        <v>33.292999999999999</v>
      </c>
      <c r="H34" s="67">
        <v>95.31</v>
      </c>
      <c r="I34" s="67">
        <v>66.257999999999996</v>
      </c>
      <c r="J34" s="67">
        <v>893.77700000000004</v>
      </c>
      <c r="K34" s="67">
        <v>38.5</v>
      </c>
      <c r="L34" s="67">
        <v>0</v>
      </c>
      <c r="M34" s="67">
        <v>0</v>
      </c>
      <c r="N34" s="67">
        <v>45.807000000000002</v>
      </c>
      <c r="O34" s="67">
        <v>259.29899999999998</v>
      </c>
      <c r="P34" s="67">
        <v>78.016000000000005</v>
      </c>
      <c r="Q34" s="67">
        <v>42.7</v>
      </c>
      <c r="R34" s="67">
        <v>109.465</v>
      </c>
      <c r="S34" s="67">
        <v>61.195</v>
      </c>
      <c r="T34" s="67">
        <v>30.157</v>
      </c>
      <c r="U34" s="67">
        <v>1507.7239999999999</v>
      </c>
      <c r="V34" s="67">
        <v>232.6465</v>
      </c>
      <c r="W34" s="67">
        <v>22.890999999999998</v>
      </c>
      <c r="X34" s="67">
        <v>0</v>
      </c>
      <c r="Y34" s="67">
        <v>396.87200000000001</v>
      </c>
      <c r="Z34" s="67">
        <v>60.36</v>
      </c>
      <c r="AA34" s="67">
        <v>71.644000000000005</v>
      </c>
      <c r="AB34" s="67">
        <v>3.9609999999999999</v>
      </c>
      <c r="AC34" s="67">
        <v>0.26400000000000001</v>
      </c>
      <c r="AD34" s="67">
        <v>0</v>
      </c>
      <c r="AE34" s="67">
        <v>0</v>
      </c>
      <c r="AF34" s="67">
        <v>0</v>
      </c>
      <c r="AG34" s="67">
        <v>0</v>
      </c>
      <c r="AH34" s="67">
        <v>4.9189999999999996</v>
      </c>
      <c r="AI34" s="67">
        <v>0</v>
      </c>
      <c r="AJ34" s="67">
        <v>10.025</v>
      </c>
      <c r="AK34" s="67">
        <v>-1.1000000000000001</v>
      </c>
      <c r="AL34" s="67">
        <v>6.1146431100000002E-2</v>
      </c>
      <c r="AM34" s="67">
        <v>18.335000000000001</v>
      </c>
      <c r="AN34" s="67">
        <v>1.4866339900000001E-2</v>
      </c>
      <c r="AO34" s="67">
        <v>3.2467825300000003E-2</v>
      </c>
      <c r="AP34" s="67">
        <v>2.6352000399999999E-2</v>
      </c>
      <c r="AQ34" s="67">
        <v>3.5132059200000003E-2</v>
      </c>
      <c r="AR34" s="67">
        <v>3.9254386000000002E-2</v>
      </c>
      <c r="AS34" s="67">
        <v>7.9642086200000003E-2</v>
      </c>
      <c r="AT34" s="67">
        <v>544.62900000000002</v>
      </c>
      <c r="AU34" s="67">
        <v>0.3801100684</v>
      </c>
      <c r="AV34" s="67">
        <v>0.61988993160000005</v>
      </c>
      <c r="AW34" s="67">
        <v>0.27564549900000002</v>
      </c>
      <c r="AX34" s="67">
        <v>0.10839454129999999</v>
      </c>
      <c r="AY34" s="67">
        <v>5.6574766800000002E-2</v>
      </c>
      <c r="AZ34" s="67">
        <v>1.7735212108</v>
      </c>
      <c r="BA34" s="67">
        <v>1.9436029044000001</v>
      </c>
      <c r="BB34" s="67">
        <v>121.86499999999999</v>
      </c>
      <c r="BC34" s="67">
        <v>8.6545345499999995E-2</v>
      </c>
      <c r="BD34" s="67">
        <v>0</v>
      </c>
      <c r="BE34" s="67">
        <v>0</v>
      </c>
      <c r="BF34" s="67">
        <v>-5.8070735999999998E-2</v>
      </c>
      <c r="BG34" s="33">
        <v>-6.9032590000000001E-3</v>
      </c>
      <c r="BH34" s="33">
        <v>0.36343514830000001</v>
      </c>
      <c r="BI34" s="33">
        <v>1.5848151899999999E-2</v>
      </c>
      <c r="BJ34" s="33">
        <v>56.457999999999998</v>
      </c>
      <c r="BK34" s="33">
        <v>28.193242472000001</v>
      </c>
      <c r="BL34" s="33">
        <v>50.696850030999997</v>
      </c>
      <c r="BM34" s="33">
        <v>-8.80859E-4</v>
      </c>
      <c r="BN34" s="33">
        <v>6.4224907839999998</v>
      </c>
      <c r="BO34" s="33">
        <v>55.755752627</v>
      </c>
      <c r="BP34" s="33">
        <v>26.713022301999999</v>
      </c>
      <c r="BQ34" s="33">
        <v>1.7595865200000001E-2</v>
      </c>
      <c r="BR34" s="33">
        <v>0.15275548659999999</v>
      </c>
      <c r="BS34" s="33">
        <v>-7.3186362000000005E-2</v>
      </c>
      <c r="BT34" s="33">
        <v>2.2554534899999999E-2</v>
      </c>
      <c r="BU34" s="33">
        <v>1.9826285400000001E-2</v>
      </c>
      <c r="BV34" s="33">
        <v>-6.1861604000000001E-2</v>
      </c>
      <c r="BW34" s="33">
        <v>3.3455628000000001E-2</v>
      </c>
      <c r="BX34" s="33">
        <v>26.984999999999999</v>
      </c>
      <c r="BY34" s="33">
        <v>35.465221108999998</v>
      </c>
    </row>
    <row r="35" spans="2:77" x14ac:dyDescent="0.2">
      <c r="B35" s="33">
        <v>2550</v>
      </c>
      <c r="C35" s="33" t="s">
        <v>89</v>
      </c>
      <c r="D35" s="33">
        <v>146</v>
      </c>
      <c r="E35" s="33">
        <v>20080430</v>
      </c>
      <c r="F35" s="67">
        <v>930.49300000000005</v>
      </c>
      <c r="G35" s="67">
        <v>32.979500000000002</v>
      </c>
      <c r="H35" s="67">
        <v>87.740499999999997</v>
      </c>
      <c r="I35" s="67">
        <v>56.804499999999997</v>
      </c>
      <c r="J35" s="67">
        <v>869.18050000000005</v>
      </c>
      <c r="K35" s="67">
        <v>39.718000000000004</v>
      </c>
      <c r="L35" s="67">
        <v>0</v>
      </c>
      <c r="M35" s="67">
        <v>0</v>
      </c>
      <c r="N35" s="67">
        <v>36.982500000000002</v>
      </c>
      <c r="O35" s="67">
        <v>264.13400000000001</v>
      </c>
      <c r="P35" s="67">
        <v>78.847499999999997</v>
      </c>
      <c r="Q35" s="67">
        <v>37.081000000000003</v>
      </c>
      <c r="R35" s="67">
        <v>112.7265</v>
      </c>
      <c r="S35" s="67">
        <v>57.470999999999997</v>
      </c>
      <c r="T35" s="67">
        <v>27.093</v>
      </c>
      <c r="U35" s="67">
        <v>1518.1175000000001</v>
      </c>
      <c r="V35" s="67">
        <v>263.8</v>
      </c>
      <c r="W35" s="67">
        <v>20.925000000000001</v>
      </c>
      <c r="X35" s="67">
        <v>0</v>
      </c>
      <c r="Y35" s="67">
        <v>411.07</v>
      </c>
      <c r="Z35" s="67">
        <v>65.496499999999997</v>
      </c>
      <c r="AA35" s="67">
        <v>96.789500000000004</v>
      </c>
      <c r="AB35" s="67">
        <v>2.2130000000000001</v>
      </c>
      <c r="AC35" s="67">
        <v>0.34649999999999997</v>
      </c>
      <c r="AD35" s="67">
        <v>0</v>
      </c>
      <c r="AE35" s="67">
        <v>0</v>
      </c>
      <c r="AF35" s="67">
        <v>0</v>
      </c>
      <c r="AG35" s="67">
        <v>0</v>
      </c>
      <c r="AH35" s="67">
        <v>5.444</v>
      </c>
      <c r="AI35" s="67">
        <v>0</v>
      </c>
      <c r="AJ35" s="67">
        <v>9.2690000000000001</v>
      </c>
      <c r="AK35" s="67">
        <v>0</v>
      </c>
      <c r="AL35" s="67">
        <v>6.0256139299999997E-2</v>
      </c>
      <c r="AM35" s="67">
        <v>25.795999999999999</v>
      </c>
      <c r="AN35" s="67">
        <v>2.0729544499999999E-2</v>
      </c>
      <c r="AO35" s="67">
        <v>3.0418477900000001E-2</v>
      </c>
      <c r="AP35" s="67">
        <v>3.3217693499999999E-2</v>
      </c>
      <c r="AQ35" s="67">
        <v>3.57870629E-2</v>
      </c>
      <c r="AR35" s="67">
        <v>3.1911588999999997E-2</v>
      </c>
      <c r="AS35" s="67">
        <v>7.7827461200000003E-2</v>
      </c>
      <c r="AT35" s="67">
        <v>537.85850000000005</v>
      </c>
      <c r="AU35" s="67">
        <v>0.37841282929999998</v>
      </c>
      <c r="AV35" s="67">
        <v>0.62158717070000002</v>
      </c>
      <c r="AW35" s="67">
        <v>0.27718199059999998</v>
      </c>
      <c r="AX35" s="67">
        <v>6.3930848600000006E-2</v>
      </c>
      <c r="AY35" s="67">
        <v>5.1124768899999999E-2</v>
      </c>
      <c r="AZ35" s="67">
        <v>1.7983091147000001</v>
      </c>
      <c r="BA35" s="67">
        <v>1.766271573</v>
      </c>
      <c r="BB35" s="67">
        <v>130.95699999999999</v>
      </c>
      <c r="BC35" s="67">
        <v>9.0900400199999995E-2</v>
      </c>
      <c r="BD35" s="67">
        <v>0</v>
      </c>
      <c r="BE35" s="67">
        <v>0</v>
      </c>
      <c r="BF35" s="67">
        <v>-5.4961318000000002E-2</v>
      </c>
      <c r="BG35" s="33">
        <v>-1.3072939E-2</v>
      </c>
      <c r="BH35" s="33">
        <v>0.36212316760000002</v>
      </c>
      <c r="BI35" s="33">
        <v>1.45148386E-2</v>
      </c>
      <c r="BJ35" s="33">
        <v>55.831499999999998</v>
      </c>
      <c r="BK35" s="33">
        <v>25.472333129999999</v>
      </c>
      <c r="BL35" s="33">
        <v>45.444255493999997</v>
      </c>
      <c r="BM35" s="33">
        <v>-6.7693199999999999E-4</v>
      </c>
      <c r="BN35" s="33">
        <v>6.5408057681000003</v>
      </c>
      <c r="BO35" s="33">
        <v>55.365253002999999</v>
      </c>
      <c r="BP35" s="33">
        <v>24.428891169</v>
      </c>
      <c r="BQ35" s="33">
        <v>1.7920015800000001E-2</v>
      </c>
      <c r="BR35" s="33">
        <v>0.15168562469999999</v>
      </c>
      <c r="BS35" s="33">
        <v>-6.6928469000000004E-2</v>
      </c>
      <c r="BT35" s="33">
        <v>2.2585601899999998E-2</v>
      </c>
      <c r="BU35" s="33">
        <v>1.7627195799999999E-2</v>
      </c>
      <c r="BV35" s="33">
        <v>-6.6487197999999997E-2</v>
      </c>
      <c r="BW35" s="33">
        <v>2.97118769E-2</v>
      </c>
      <c r="BX35" s="33">
        <v>25.768999999999998</v>
      </c>
      <c r="BY35" s="33">
        <v>37.477167602000002</v>
      </c>
    </row>
    <row r="36" spans="2:77" x14ac:dyDescent="0.2">
      <c r="B36" s="33">
        <v>2550</v>
      </c>
      <c r="C36" s="33" t="s">
        <v>90</v>
      </c>
      <c r="D36" s="33">
        <v>145</v>
      </c>
      <c r="E36" s="33">
        <v>20080731</v>
      </c>
      <c r="F36" s="67">
        <v>985.01400000000001</v>
      </c>
      <c r="G36" s="67">
        <v>36.223999999999997</v>
      </c>
      <c r="H36" s="67">
        <v>103.292</v>
      </c>
      <c r="I36" s="67">
        <v>62.923999999999999</v>
      </c>
      <c r="J36" s="67">
        <v>897.89300000000003</v>
      </c>
      <c r="K36" s="67">
        <v>41.774999999999999</v>
      </c>
      <c r="L36" s="67">
        <v>0</v>
      </c>
      <c r="M36" s="67">
        <v>0</v>
      </c>
      <c r="N36" s="67">
        <v>35.603000000000002</v>
      </c>
      <c r="O36" s="67">
        <v>258.88799999999998</v>
      </c>
      <c r="P36" s="67">
        <v>77.557000000000002</v>
      </c>
      <c r="Q36" s="67">
        <v>33.235999999999997</v>
      </c>
      <c r="R36" s="67">
        <v>117</v>
      </c>
      <c r="S36" s="67">
        <v>56.347999999999999</v>
      </c>
      <c r="T36" s="67">
        <v>23.074999999999999</v>
      </c>
      <c r="U36" s="67">
        <v>1612.077</v>
      </c>
      <c r="V36" s="67">
        <v>244.45099999999999</v>
      </c>
      <c r="W36" s="67">
        <v>20.446000000000002</v>
      </c>
      <c r="X36" s="67">
        <v>0</v>
      </c>
      <c r="Y36" s="67">
        <v>429.13299999999998</v>
      </c>
      <c r="Z36" s="67">
        <v>73.447000000000003</v>
      </c>
      <c r="AA36" s="67">
        <v>95.233000000000004</v>
      </c>
      <c r="AB36" s="67">
        <v>2.2029999999999998</v>
      </c>
      <c r="AC36" s="67">
        <v>0.30499999999999999</v>
      </c>
      <c r="AD36" s="67">
        <v>0</v>
      </c>
      <c r="AE36" s="67">
        <v>0</v>
      </c>
      <c r="AF36" s="67">
        <v>0</v>
      </c>
      <c r="AG36" s="67">
        <v>0</v>
      </c>
      <c r="AH36" s="67">
        <v>5.476</v>
      </c>
      <c r="AI36" s="67">
        <v>0</v>
      </c>
      <c r="AJ36" s="67">
        <v>7.569</v>
      </c>
      <c r="AK36" s="67">
        <v>0.224</v>
      </c>
      <c r="AL36" s="67">
        <v>6.3448517400000001E-2</v>
      </c>
      <c r="AM36" s="67">
        <v>32.805</v>
      </c>
      <c r="AN36" s="67">
        <v>2.1840214300000001E-2</v>
      </c>
      <c r="AO36" s="67">
        <v>2.9608209E-2</v>
      </c>
      <c r="AP36" s="67">
        <v>4.1053687200000001E-2</v>
      </c>
      <c r="AQ36" s="67">
        <v>3.7268059800000003E-2</v>
      </c>
      <c r="AR36" s="67">
        <v>2.6183536300000001E-2</v>
      </c>
      <c r="AS36" s="67">
        <v>8.2010526E-2</v>
      </c>
      <c r="AT36" s="67">
        <v>558.23800000000006</v>
      </c>
      <c r="AU36" s="67">
        <v>0.37571520800000002</v>
      </c>
      <c r="AV36" s="67">
        <v>0.62428479199999998</v>
      </c>
      <c r="AW36" s="67">
        <v>0.27519293160000002</v>
      </c>
      <c r="AX36" s="67">
        <v>2.7159338799999998E-2</v>
      </c>
      <c r="AY36" s="67">
        <v>4.8778726699999997E-2</v>
      </c>
      <c r="AZ36" s="67">
        <v>1.7792286874000001</v>
      </c>
      <c r="BA36" s="67">
        <v>1.6232570767000001</v>
      </c>
      <c r="BB36" s="67">
        <v>148.51599999999999</v>
      </c>
      <c r="BC36" s="67">
        <v>8.7090792099999995E-2</v>
      </c>
      <c r="BD36" s="67">
        <v>0</v>
      </c>
      <c r="BE36" s="67">
        <v>0</v>
      </c>
      <c r="BF36" s="67">
        <v>-5.2550329E-2</v>
      </c>
      <c r="BG36" s="33">
        <v>-5.0802659999999999E-3</v>
      </c>
      <c r="BH36" s="33">
        <v>0.36347496270000001</v>
      </c>
      <c r="BI36" s="33">
        <v>1.4208296E-2</v>
      </c>
      <c r="BJ36" s="33">
        <v>55.674999999999997</v>
      </c>
      <c r="BK36" s="33">
        <v>26.640731211999999</v>
      </c>
      <c r="BL36" s="33">
        <v>45.926867125000001</v>
      </c>
      <c r="BM36" s="33">
        <v>-5.1415100000000002E-4</v>
      </c>
      <c r="BN36" s="33">
        <v>5.9207779777000002</v>
      </c>
      <c r="BO36" s="33">
        <v>55.970283277999997</v>
      </c>
      <c r="BP36" s="33">
        <v>24.987084551999999</v>
      </c>
      <c r="BQ36" s="33">
        <v>1.6221309499999999E-2</v>
      </c>
      <c r="BR36" s="33">
        <v>0.15334324190000001</v>
      </c>
      <c r="BS36" s="33">
        <v>-6.8457766000000003E-2</v>
      </c>
      <c r="BT36" s="33">
        <v>2.3899387899999999E-2</v>
      </c>
      <c r="BU36" s="33">
        <v>1.7657277200000002E-2</v>
      </c>
      <c r="BV36" s="33">
        <v>-6.0005602999999998E-2</v>
      </c>
      <c r="BW36" s="33">
        <v>2.9291542600000001E-2</v>
      </c>
      <c r="BX36" s="33">
        <v>19.62</v>
      </c>
      <c r="BY36" s="33">
        <v>36.903976702999998</v>
      </c>
    </row>
    <row r="37" spans="2:77" x14ac:dyDescent="0.2">
      <c r="B37" s="33">
        <v>2550</v>
      </c>
      <c r="C37" s="33" t="s">
        <v>91</v>
      </c>
      <c r="D37" s="33">
        <v>146</v>
      </c>
      <c r="E37" s="33">
        <v>20081015</v>
      </c>
      <c r="F37" s="67">
        <v>998.09199999999998</v>
      </c>
      <c r="G37" s="67">
        <v>39.905000000000001</v>
      </c>
      <c r="H37" s="67">
        <v>118.895</v>
      </c>
      <c r="I37" s="67">
        <v>57.207000000000001</v>
      </c>
      <c r="J37" s="67">
        <v>972.62699999999995</v>
      </c>
      <c r="K37" s="67">
        <v>44.793999999999997</v>
      </c>
      <c r="L37" s="67">
        <v>0</v>
      </c>
      <c r="M37" s="67">
        <v>0</v>
      </c>
      <c r="N37" s="67">
        <v>27.277000000000001</v>
      </c>
      <c r="O37" s="67">
        <v>275.21199999999999</v>
      </c>
      <c r="P37" s="67">
        <v>82.644000000000005</v>
      </c>
      <c r="Q37" s="67">
        <v>23.545500000000001</v>
      </c>
      <c r="R37" s="67">
        <v>117.6995</v>
      </c>
      <c r="S37" s="67">
        <v>39.634</v>
      </c>
      <c r="T37" s="67">
        <v>31.25</v>
      </c>
      <c r="U37" s="67">
        <v>1606.6310000000001</v>
      </c>
      <c r="V37" s="67">
        <v>229.68700000000001</v>
      </c>
      <c r="W37" s="67">
        <v>16.297499999999999</v>
      </c>
      <c r="X37" s="67">
        <v>0</v>
      </c>
      <c r="Y37" s="67">
        <v>430.33049999999997</v>
      </c>
      <c r="Z37" s="67">
        <v>65.147499999999994</v>
      </c>
      <c r="AA37" s="67">
        <v>110.44199999999999</v>
      </c>
      <c r="AB37" s="67">
        <v>2.7934999999999999</v>
      </c>
      <c r="AC37" s="67">
        <v>0.32700000000000001</v>
      </c>
      <c r="AD37" s="67">
        <v>0</v>
      </c>
      <c r="AE37" s="67">
        <v>0</v>
      </c>
      <c r="AF37" s="67">
        <v>0</v>
      </c>
      <c r="AG37" s="67">
        <v>0</v>
      </c>
      <c r="AH37" s="67">
        <v>6.0555000000000003</v>
      </c>
      <c r="AI37" s="67">
        <v>0</v>
      </c>
      <c r="AJ37" s="67">
        <v>3.3889999999999998</v>
      </c>
      <c r="AK37" s="67">
        <v>0.35949999999999999</v>
      </c>
      <c r="AL37" s="67">
        <v>6.6067962399999999E-2</v>
      </c>
      <c r="AM37" s="67">
        <v>32.045499999999997</v>
      </c>
      <c r="AN37" s="67">
        <v>2.6348467E-2</v>
      </c>
      <c r="AO37" s="67">
        <v>2.3358922099999999E-2</v>
      </c>
      <c r="AP37" s="67">
        <v>4.3002724700000002E-2</v>
      </c>
      <c r="AQ37" s="67">
        <v>3.2879077600000001E-2</v>
      </c>
      <c r="AR37" s="67">
        <v>2.4971872499999999E-2</v>
      </c>
      <c r="AS37" s="67">
        <v>7.6120533099999999E-2</v>
      </c>
      <c r="AT37" s="67">
        <v>576.80250000000001</v>
      </c>
      <c r="AU37" s="67">
        <v>0.368666777</v>
      </c>
      <c r="AV37" s="67">
        <v>0.63133322300000005</v>
      </c>
      <c r="AW37" s="67">
        <v>0.27700633749999998</v>
      </c>
      <c r="AX37" s="67">
        <v>6.01959221E-2</v>
      </c>
      <c r="AY37" s="67">
        <v>4.0576890400000003E-2</v>
      </c>
      <c r="AZ37" s="67">
        <v>1.7359434371</v>
      </c>
      <c r="BA37" s="67">
        <v>1.7592885289</v>
      </c>
      <c r="BB37" s="67">
        <v>170.47049999999999</v>
      </c>
      <c r="BC37" s="67">
        <v>9.8287834599999999E-2</v>
      </c>
      <c r="BD37" s="67">
        <v>0</v>
      </c>
      <c r="BE37" s="67">
        <v>0</v>
      </c>
      <c r="BF37" s="67">
        <v>-5.4527452999999997E-2</v>
      </c>
      <c r="BG37" s="33">
        <v>-2.2167301E-2</v>
      </c>
      <c r="BH37" s="33">
        <v>0.36588344519999999</v>
      </c>
      <c r="BI37" s="33">
        <v>6.8920034999999996E-3</v>
      </c>
      <c r="BJ37" s="33">
        <v>51.936</v>
      </c>
      <c r="BK37" s="33">
        <v>24.697105969999999</v>
      </c>
      <c r="BL37" s="33">
        <v>51.695399999999999</v>
      </c>
      <c r="BM37" s="33">
        <v>-2.0737500000000001E-4</v>
      </c>
      <c r="BN37" s="33">
        <v>6.5743858323</v>
      </c>
      <c r="BO37" s="33">
        <v>58.203060227999998</v>
      </c>
      <c r="BP37" s="33">
        <v>28.290480091999999</v>
      </c>
      <c r="BQ37" s="33">
        <v>1.8012015999999999E-2</v>
      </c>
      <c r="BR37" s="33">
        <v>0.15946043900000001</v>
      </c>
      <c r="BS37" s="33">
        <v>-7.7508165000000004E-2</v>
      </c>
      <c r="BT37" s="33">
        <v>2.4980709E-2</v>
      </c>
      <c r="BU37" s="33">
        <v>1.45325217E-2</v>
      </c>
      <c r="BV37" s="33">
        <v>-6.9578900999999999E-2</v>
      </c>
      <c r="BW37" s="33">
        <v>2.8799779599999999E-2</v>
      </c>
      <c r="BX37" s="33">
        <v>12.8065</v>
      </c>
      <c r="BY37" s="33">
        <v>36.486965968</v>
      </c>
    </row>
    <row r="38" spans="2:77" x14ac:dyDescent="0.2">
      <c r="B38" s="33">
        <v>2550</v>
      </c>
      <c r="C38" s="33" t="s">
        <v>92</v>
      </c>
      <c r="D38" s="33">
        <v>145</v>
      </c>
      <c r="E38" s="33">
        <v>20090131</v>
      </c>
      <c r="F38" s="67">
        <v>939.75699999999995</v>
      </c>
      <c r="G38" s="67">
        <v>38.700000000000003</v>
      </c>
      <c r="H38" s="67">
        <v>90.207999999999998</v>
      </c>
      <c r="I38" s="67">
        <v>82.745999999999995</v>
      </c>
      <c r="J38" s="67">
        <v>958.51</v>
      </c>
      <c r="K38" s="67">
        <v>44.994</v>
      </c>
      <c r="L38" s="67">
        <v>0</v>
      </c>
      <c r="M38" s="67">
        <v>0</v>
      </c>
      <c r="N38" s="67">
        <v>17.024999999999999</v>
      </c>
      <c r="O38" s="67">
        <v>239.67500000000001</v>
      </c>
      <c r="P38" s="67">
        <v>87.938000000000002</v>
      </c>
      <c r="Q38" s="67">
        <v>13.904</v>
      </c>
      <c r="R38" s="67">
        <v>110.84399999999999</v>
      </c>
      <c r="S38" s="67">
        <v>22.6</v>
      </c>
      <c r="T38" s="67">
        <v>36.39</v>
      </c>
      <c r="U38" s="67">
        <v>1592.6079999999999</v>
      </c>
      <c r="V38" s="67">
        <v>242.30600000000001</v>
      </c>
      <c r="W38" s="67">
        <v>12.75</v>
      </c>
      <c r="X38" s="67">
        <v>0</v>
      </c>
      <c r="Y38" s="67">
        <v>438.8</v>
      </c>
      <c r="Z38" s="67">
        <v>61.930999999999997</v>
      </c>
      <c r="AA38" s="67">
        <v>89.367999999999995</v>
      </c>
      <c r="AB38" s="67">
        <v>2.5590000000000002</v>
      </c>
      <c r="AC38" s="67">
        <v>0.35199999999999998</v>
      </c>
      <c r="AD38" s="67">
        <v>0</v>
      </c>
      <c r="AE38" s="67">
        <v>0</v>
      </c>
      <c r="AF38" s="67">
        <v>0</v>
      </c>
      <c r="AG38" s="67">
        <v>0</v>
      </c>
      <c r="AH38" s="67">
        <v>5.94</v>
      </c>
      <c r="AI38" s="67">
        <v>0</v>
      </c>
      <c r="AJ38" s="67">
        <v>1.2</v>
      </c>
      <c r="AK38" s="67">
        <v>2.5859999999999999</v>
      </c>
      <c r="AL38" s="67">
        <v>6.0530784900000002E-2</v>
      </c>
      <c r="AM38" s="67">
        <v>28.184000000000001</v>
      </c>
      <c r="AN38" s="67">
        <v>2.3868486899999999E-2</v>
      </c>
      <c r="AO38" s="67">
        <v>1.6080495E-2</v>
      </c>
      <c r="AP38" s="67">
        <v>4.6662258400000003E-2</v>
      </c>
      <c r="AQ38" s="67">
        <v>3.0558132299999999E-2</v>
      </c>
      <c r="AR38" s="67">
        <v>3.8323151700000002E-2</v>
      </c>
      <c r="AS38" s="67">
        <v>7.2524808999999996E-2</v>
      </c>
      <c r="AT38" s="67">
        <v>556.87800000000004</v>
      </c>
      <c r="AU38" s="67">
        <v>0.36315429440000002</v>
      </c>
      <c r="AV38" s="67">
        <v>0.63684570559999998</v>
      </c>
      <c r="AW38" s="67">
        <v>0.28219122559999998</v>
      </c>
      <c r="AX38" s="67">
        <v>6.6082527E-3</v>
      </c>
      <c r="AY38" s="67">
        <v>2.8533465500000001E-2</v>
      </c>
      <c r="AZ38" s="67">
        <v>1.8202989224999999</v>
      </c>
      <c r="BA38" s="67">
        <v>2.0023352432000001</v>
      </c>
      <c r="BB38" s="67">
        <v>119.55500000000001</v>
      </c>
      <c r="BC38" s="67">
        <v>7.8236345200000001E-2</v>
      </c>
      <c r="BD38" s="67">
        <v>0</v>
      </c>
      <c r="BE38" s="67">
        <v>0</v>
      </c>
      <c r="BF38" s="67">
        <v>-5.7875949000000003E-2</v>
      </c>
      <c r="BG38" s="33">
        <v>-5.7115359999999997E-3</v>
      </c>
      <c r="BH38" s="33">
        <v>0.35598885790000001</v>
      </c>
      <c r="BI38" s="33">
        <v>4.6398065000000004E-3</v>
      </c>
      <c r="BJ38" s="33">
        <v>42.357999999999997</v>
      </c>
      <c r="BK38" s="33">
        <v>16.667421327</v>
      </c>
      <c r="BL38" s="33">
        <v>40.001998239000002</v>
      </c>
      <c r="BM38" s="33">
        <v>1.4082729999999999E-4</v>
      </c>
      <c r="BN38" s="33">
        <v>7.2398450250000002</v>
      </c>
      <c r="BO38" s="33">
        <v>51.190155797000003</v>
      </c>
      <c r="BP38" s="33">
        <v>23.745831875</v>
      </c>
      <c r="BQ38" s="33">
        <v>1.9835191799999999E-2</v>
      </c>
      <c r="BR38" s="33">
        <v>0.1402470022</v>
      </c>
      <c r="BS38" s="33">
        <v>-6.5057074000000006E-2</v>
      </c>
      <c r="BT38" s="33">
        <v>2.2615511500000001E-2</v>
      </c>
      <c r="BU38" s="33">
        <v>1.28874048E-2</v>
      </c>
      <c r="BV38" s="33">
        <v>-4.9157073000000003E-2</v>
      </c>
      <c r="BW38" s="33">
        <v>2.7941166900000002E-2</v>
      </c>
      <c r="BX38" s="33">
        <v>8.6229999999999993</v>
      </c>
      <c r="BY38" s="33">
        <v>34.684168947000003</v>
      </c>
    </row>
    <row r="39" spans="2:77" x14ac:dyDescent="0.2">
      <c r="B39" s="33">
        <v>2550</v>
      </c>
      <c r="C39" s="33" t="s">
        <v>93</v>
      </c>
      <c r="D39" s="33">
        <v>145</v>
      </c>
      <c r="E39" s="33">
        <v>20090331</v>
      </c>
      <c r="F39" s="67">
        <v>875.88300000000004</v>
      </c>
      <c r="G39" s="67">
        <v>36.817</v>
      </c>
      <c r="H39" s="67">
        <v>89.304000000000002</v>
      </c>
      <c r="I39" s="67">
        <v>78.772000000000006</v>
      </c>
      <c r="J39" s="67">
        <v>937.846</v>
      </c>
      <c r="K39" s="67">
        <v>44.56</v>
      </c>
      <c r="L39" s="67">
        <v>0</v>
      </c>
      <c r="M39" s="67">
        <v>0</v>
      </c>
      <c r="N39" s="67">
        <v>12.544</v>
      </c>
      <c r="O39" s="67">
        <v>230.286</v>
      </c>
      <c r="P39" s="67">
        <v>83.138999999999996</v>
      </c>
      <c r="Q39" s="67">
        <v>11.726000000000001</v>
      </c>
      <c r="R39" s="67">
        <v>97.561000000000007</v>
      </c>
      <c r="S39" s="67">
        <v>20.161000000000001</v>
      </c>
      <c r="T39" s="67">
        <v>27.952999999999999</v>
      </c>
      <c r="U39" s="67">
        <v>1583.4839999999999</v>
      </c>
      <c r="V39" s="67">
        <v>342.666</v>
      </c>
      <c r="W39" s="67">
        <v>13.621</v>
      </c>
      <c r="X39" s="67">
        <v>0</v>
      </c>
      <c r="Y39" s="67">
        <v>418.23899999999998</v>
      </c>
      <c r="Z39" s="67">
        <v>54.677999999999997</v>
      </c>
      <c r="AA39" s="67">
        <v>94.912999999999997</v>
      </c>
      <c r="AB39" s="67">
        <v>0.7</v>
      </c>
      <c r="AC39" s="67">
        <v>0.26800000000000002</v>
      </c>
      <c r="AD39" s="67">
        <v>0</v>
      </c>
      <c r="AE39" s="67">
        <v>0</v>
      </c>
      <c r="AF39" s="67">
        <v>0</v>
      </c>
      <c r="AG39" s="67">
        <v>0</v>
      </c>
      <c r="AH39" s="67">
        <v>5.9</v>
      </c>
      <c r="AI39" s="67">
        <v>0</v>
      </c>
      <c r="AJ39" s="67">
        <v>0.27800000000000002</v>
      </c>
      <c r="AK39" s="67">
        <v>2.8540000000000001</v>
      </c>
      <c r="AL39" s="67">
        <v>6.6463236300000006E-2</v>
      </c>
      <c r="AM39" s="67">
        <v>47.5</v>
      </c>
      <c r="AN39" s="67">
        <v>3.5014317199999999E-2</v>
      </c>
      <c r="AO39" s="67">
        <v>1.0007094500000001E-2</v>
      </c>
      <c r="AP39" s="67">
        <v>5.9221196400000002E-2</v>
      </c>
      <c r="AQ39" s="67">
        <v>2.7400186E-2</v>
      </c>
      <c r="AR39" s="67">
        <v>4.1486861700000002E-2</v>
      </c>
      <c r="AS39" s="67">
        <v>7.07047752E-2</v>
      </c>
      <c r="AT39" s="67">
        <v>544.803</v>
      </c>
      <c r="AU39" s="67">
        <v>0.36604612809999998</v>
      </c>
      <c r="AV39" s="67">
        <v>0.63395387189999997</v>
      </c>
      <c r="AW39" s="67">
        <v>0.2843760535</v>
      </c>
      <c r="AX39" s="67">
        <v>5.63755638E-2</v>
      </c>
      <c r="AY39" s="67">
        <v>1.9783038700000002E-2</v>
      </c>
      <c r="AZ39" s="67">
        <v>1.8601305942999999</v>
      </c>
      <c r="BA39" s="67">
        <v>1.9617987652</v>
      </c>
      <c r="BB39" s="67">
        <v>113.069</v>
      </c>
      <c r="BC39" s="67">
        <v>7.8910349699999993E-2</v>
      </c>
      <c r="BD39" s="67">
        <v>0</v>
      </c>
      <c r="BE39" s="67">
        <v>0</v>
      </c>
      <c r="BF39" s="67">
        <v>-5.5787902E-2</v>
      </c>
      <c r="BG39" s="33">
        <v>-8.2055749999999997E-3</v>
      </c>
      <c r="BH39" s="33">
        <v>0.35647717800000001</v>
      </c>
      <c r="BI39" s="33">
        <v>2.7556027E-3</v>
      </c>
      <c r="BJ39" s="33">
        <v>37.442</v>
      </c>
      <c r="BK39" s="33">
        <v>17.2944</v>
      </c>
      <c r="BL39" s="33">
        <v>37.031100000000002</v>
      </c>
      <c r="BM39" s="33">
        <v>1.6702439999999999E-4</v>
      </c>
      <c r="BN39" s="33">
        <v>6.9953659885999997</v>
      </c>
      <c r="BO39" s="33">
        <v>50.212636064000002</v>
      </c>
      <c r="BP39" s="33">
        <v>23.167250889000002</v>
      </c>
      <c r="BQ39" s="33">
        <v>1.91653863E-2</v>
      </c>
      <c r="BR39" s="33">
        <v>0.1375688659</v>
      </c>
      <c r="BS39" s="33">
        <v>-6.3471920000000001E-2</v>
      </c>
      <c r="BT39" s="33">
        <v>2.2845752800000001E-2</v>
      </c>
      <c r="BU39" s="33">
        <v>1.2232941799999999E-2</v>
      </c>
      <c r="BV39" s="33">
        <v>-4.7838701999999997E-2</v>
      </c>
      <c r="BW39" s="33">
        <v>2.6908078799999999E-2</v>
      </c>
      <c r="BX39" s="33">
        <v>4.3369999999999997</v>
      </c>
      <c r="BY39" s="33">
        <v>34.040751163000003</v>
      </c>
    </row>
    <row r="40" spans="2:77" x14ac:dyDescent="0.2">
      <c r="B40" s="33">
        <v>2550</v>
      </c>
      <c r="C40" s="33" t="s">
        <v>94</v>
      </c>
      <c r="D40" s="33">
        <v>146</v>
      </c>
      <c r="E40" s="33">
        <v>20090731</v>
      </c>
      <c r="F40" s="67">
        <v>903.09950000000003</v>
      </c>
      <c r="G40" s="67">
        <v>40.682000000000002</v>
      </c>
      <c r="H40" s="67">
        <v>94.8185</v>
      </c>
      <c r="I40" s="67">
        <v>92.322500000000005</v>
      </c>
      <c r="J40" s="67">
        <v>924.73249999999996</v>
      </c>
      <c r="K40" s="67">
        <v>44.919499999999999</v>
      </c>
      <c r="L40" s="67">
        <v>0</v>
      </c>
      <c r="M40" s="67">
        <v>0</v>
      </c>
      <c r="N40" s="67">
        <v>12.561500000000001</v>
      </c>
      <c r="O40" s="67">
        <v>247.15199999999999</v>
      </c>
      <c r="P40" s="67">
        <v>85.287000000000006</v>
      </c>
      <c r="Q40" s="67">
        <v>11.946999999999999</v>
      </c>
      <c r="R40" s="67">
        <v>102.2285</v>
      </c>
      <c r="S40" s="67">
        <v>20.265999999999998</v>
      </c>
      <c r="T40" s="67">
        <v>22.594999999999999</v>
      </c>
      <c r="U40" s="67">
        <v>1603.9190000000001</v>
      </c>
      <c r="V40" s="67">
        <v>351.85899999999998</v>
      </c>
      <c r="W40" s="67">
        <v>12.561999999999999</v>
      </c>
      <c r="X40" s="67">
        <v>0</v>
      </c>
      <c r="Y40" s="67">
        <v>429.15550000000002</v>
      </c>
      <c r="Z40" s="67">
        <v>41.729500000000002</v>
      </c>
      <c r="AA40" s="67">
        <v>103.803</v>
      </c>
      <c r="AB40" s="67">
        <v>8.8999999999999996E-2</v>
      </c>
      <c r="AC40" s="67">
        <v>0.23799999999999999</v>
      </c>
      <c r="AD40" s="67">
        <v>0</v>
      </c>
      <c r="AE40" s="67">
        <v>0</v>
      </c>
      <c r="AF40" s="67">
        <v>0</v>
      </c>
      <c r="AG40" s="67">
        <v>0</v>
      </c>
      <c r="AH40" s="67">
        <v>6.0884999999999998</v>
      </c>
      <c r="AI40" s="67">
        <v>0</v>
      </c>
      <c r="AJ40" s="67">
        <v>9.5000000000000001E-2</v>
      </c>
      <c r="AK40" s="67">
        <v>11.4945</v>
      </c>
      <c r="AL40" s="67">
        <v>7.1872040600000006E-2</v>
      </c>
      <c r="AM40" s="67">
        <v>56.802500000000002</v>
      </c>
      <c r="AN40" s="67">
        <v>4.3266828700000003E-2</v>
      </c>
      <c r="AO40" s="67">
        <v>1.26721387E-2</v>
      </c>
      <c r="AP40" s="67">
        <v>6.0626207799999998E-2</v>
      </c>
      <c r="AQ40" s="67">
        <v>2.3057153699999999E-2</v>
      </c>
      <c r="AR40" s="67">
        <v>4.7883517399999999E-2</v>
      </c>
      <c r="AS40" s="67">
        <v>6.9666684399999998E-2</v>
      </c>
      <c r="AT40" s="67">
        <v>559.22249999999997</v>
      </c>
      <c r="AU40" s="67">
        <v>0.36591532459999998</v>
      </c>
      <c r="AV40" s="67">
        <v>0.63408467540000002</v>
      </c>
      <c r="AW40" s="67">
        <v>0.28570262330000001</v>
      </c>
      <c r="AX40" s="67">
        <v>5.1808102299999999E-2</v>
      </c>
      <c r="AY40" s="67">
        <v>2.4775236999999999E-2</v>
      </c>
      <c r="AZ40" s="67">
        <v>1.7865296609000001</v>
      </c>
      <c r="BA40" s="67">
        <v>1.9112239603000001</v>
      </c>
      <c r="BB40" s="67">
        <v>135.28399999999999</v>
      </c>
      <c r="BC40" s="67">
        <v>7.4145956700000001E-2</v>
      </c>
      <c r="BD40" s="67">
        <v>0</v>
      </c>
      <c r="BE40" s="67">
        <v>0</v>
      </c>
      <c r="BF40" s="67">
        <v>-5.5319289000000001E-2</v>
      </c>
      <c r="BG40" s="33">
        <v>-4.4792720000000003E-3</v>
      </c>
      <c r="BH40" s="33">
        <v>0.35907410899999997</v>
      </c>
      <c r="BI40" s="33">
        <v>1.8501781000000001E-3</v>
      </c>
      <c r="BJ40" s="33">
        <v>39.587499999999999</v>
      </c>
      <c r="BK40" s="33">
        <v>17.564873391999999</v>
      </c>
      <c r="BL40" s="33">
        <v>34.618997376999999</v>
      </c>
      <c r="BM40" s="33">
        <v>3.8237379999999998E-4</v>
      </c>
      <c r="BN40" s="33">
        <v>5.9710230437999998</v>
      </c>
      <c r="BO40" s="33">
        <v>51.269977789000002</v>
      </c>
      <c r="BP40" s="33">
        <v>24.061533074</v>
      </c>
      <c r="BQ40" s="33">
        <v>1.6358967200000001E-2</v>
      </c>
      <c r="BR40" s="33">
        <v>0.1404656926</v>
      </c>
      <c r="BS40" s="33">
        <v>-6.5922008000000004E-2</v>
      </c>
      <c r="BT40" s="33">
        <v>2.5000424199999999E-2</v>
      </c>
      <c r="BU40" s="33">
        <v>1.13988183E-2</v>
      </c>
      <c r="BV40" s="33">
        <v>-3.8935244000000001E-2</v>
      </c>
      <c r="BW40" s="33">
        <v>2.4318980600000002E-2</v>
      </c>
      <c r="BX40" s="33">
        <v>1.7435</v>
      </c>
      <c r="BY40" s="33">
        <v>33.179467758999998</v>
      </c>
    </row>
    <row r="41" spans="2:77" x14ac:dyDescent="0.2">
      <c r="B41" s="33">
        <v>2550</v>
      </c>
      <c r="C41" s="33" t="s">
        <v>95</v>
      </c>
      <c r="D41" s="33">
        <v>143</v>
      </c>
      <c r="E41" s="33">
        <v>20091031</v>
      </c>
      <c r="F41" s="67">
        <v>914.23099999999999</v>
      </c>
      <c r="G41" s="67">
        <v>40.353000000000002</v>
      </c>
      <c r="H41" s="67">
        <v>112.97</v>
      </c>
      <c r="I41" s="67">
        <v>97.646000000000001</v>
      </c>
      <c r="J41" s="67">
        <v>923.197</v>
      </c>
      <c r="K41" s="67">
        <v>47.066000000000003</v>
      </c>
      <c r="L41" s="67">
        <v>0</v>
      </c>
      <c r="M41" s="67">
        <v>0</v>
      </c>
      <c r="N41" s="67">
        <v>14.484999999999999</v>
      </c>
      <c r="O41" s="67">
        <v>254.02799999999999</v>
      </c>
      <c r="P41" s="67">
        <v>93.016000000000005</v>
      </c>
      <c r="Q41" s="67">
        <v>13.138</v>
      </c>
      <c r="R41" s="67">
        <v>107.283</v>
      </c>
      <c r="S41" s="67">
        <v>27.248000000000001</v>
      </c>
      <c r="T41" s="67">
        <v>28.7</v>
      </c>
      <c r="U41" s="67">
        <v>1650.799</v>
      </c>
      <c r="V41" s="67">
        <v>358.0505</v>
      </c>
      <c r="W41" s="67">
        <v>13.992000000000001</v>
      </c>
      <c r="X41" s="67">
        <v>0</v>
      </c>
      <c r="Y41" s="67">
        <v>437.363</v>
      </c>
      <c r="Z41" s="67">
        <v>35.433999999999997</v>
      </c>
      <c r="AA41" s="67">
        <v>124.395</v>
      </c>
      <c r="AB41" s="67">
        <v>8.1000000000000003E-2</v>
      </c>
      <c r="AC41" s="67">
        <v>0.28999999999999998</v>
      </c>
      <c r="AD41" s="67">
        <v>0</v>
      </c>
      <c r="AE41" s="67">
        <v>0</v>
      </c>
      <c r="AF41" s="67">
        <v>0</v>
      </c>
      <c r="AG41" s="67">
        <v>0</v>
      </c>
      <c r="AH41" s="67">
        <v>5.9569999999999999</v>
      </c>
      <c r="AI41" s="67">
        <v>0</v>
      </c>
      <c r="AJ41" s="67">
        <v>3.3000000000000002E-2</v>
      </c>
      <c r="AK41" s="67">
        <v>10.119</v>
      </c>
      <c r="AL41" s="67">
        <v>7.94078062E-2</v>
      </c>
      <c r="AM41" s="67">
        <v>91.325999999999993</v>
      </c>
      <c r="AN41" s="67">
        <v>5.5491609599999998E-2</v>
      </c>
      <c r="AO41" s="67">
        <v>1.65388273E-2</v>
      </c>
      <c r="AP41" s="67">
        <v>6.2214259600000002E-2</v>
      </c>
      <c r="AQ41" s="67">
        <v>2.0734277499999999E-2</v>
      </c>
      <c r="AR41" s="67">
        <v>5.6107723200000001E-2</v>
      </c>
      <c r="AS41" s="67">
        <v>7.2230157099999998E-2</v>
      </c>
      <c r="AT41" s="67">
        <v>592.48299999999995</v>
      </c>
      <c r="AU41" s="67">
        <v>0.37143220850000003</v>
      </c>
      <c r="AV41" s="67">
        <v>0.62856779149999997</v>
      </c>
      <c r="AW41" s="67">
        <v>0.28483484250000002</v>
      </c>
      <c r="AX41" s="67">
        <v>6.0441346299999997E-2</v>
      </c>
      <c r="AY41" s="67">
        <v>2.9169398400000001E-2</v>
      </c>
      <c r="AZ41" s="67">
        <v>1.7284670697</v>
      </c>
      <c r="BA41" s="67">
        <v>1.9064175416</v>
      </c>
      <c r="BB41" s="67">
        <v>136.886</v>
      </c>
      <c r="BC41" s="67">
        <v>8.3380755000000001E-2</v>
      </c>
      <c r="BD41" s="67">
        <v>0</v>
      </c>
      <c r="BE41" s="67">
        <v>0</v>
      </c>
      <c r="BF41" s="67">
        <v>-5.8426789E-2</v>
      </c>
      <c r="BG41" s="33">
        <v>-1.1150597999999999E-2</v>
      </c>
      <c r="BH41" s="33">
        <v>0.3612169784</v>
      </c>
      <c r="BI41" s="33">
        <v>1.2873619E-3</v>
      </c>
      <c r="BJ41" s="33">
        <v>42.064</v>
      </c>
      <c r="BK41" s="33">
        <v>17.57117968</v>
      </c>
      <c r="BL41" s="33">
        <v>41.993746821000002</v>
      </c>
      <c r="BM41" s="33">
        <v>3.0284330000000001E-4</v>
      </c>
      <c r="BN41" s="33">
        <v>6.7344964131999996</v>
      </c>
      <c r="BO41" s="33">
        <v>56.385165061999999</v>
      </c>
      <c r="BP41" s="33">
        <v>27.397753065</v>
      </c>
      <c r="BQ41" s="33">
        <v>1.8450675100000001E-2</v>
      </c>
      <c r="BR41" s="33">
        <v>0.1544799043</v>
      </c>
      <c r="BS41" s="33">
        <v>-7.5062337000000007E-2</v>
      </c>
      <c r="BT41" s="33">
        <v>2.3460373999999999E-2</v>
      </c>
      <c r="BU41" s="33">
        <v>1.34899402E-2</v>
      </c>
      <c r="BV41" s="33">
        <v>-4.5374815999999998E-2</v>
      </c>
      <c r="BW41" s="33">
        <v>2.5667700000000002E-2</v>
      </c>
      <c r="BX41" s="33">
        <v>1.5840000000000001</v>
      </c>
      <c r="BY41" s="33">
        <v>35.721908409999998</v>
      </c>
    </row>
    <row r="42" spans="2:77" x14ac:dyDescent="0.2">
      <c r="B42" s="33">
        <v>2550</v>
      </c>
      <c r="C42" s="33" t="s">
        <v>96</v>
      </c>
      <c r="D42" s="33">
        <v>139</v>
      </c>
      <c r="E42" s="33">
        <v>20100131</v>
      </c>
      <c r="F42" s="67">
        <v>902.14099999999996</v>
      </c>
      <c r="G42" s="67">
        <v>35.918999999999997</v>
      </c>
      <c r="H42" s="67">
        <v>90.85</v>
      </c>
      <c r="I42" s="67">
        <v>125.833</v>
      </c>
      <c r="J42" s="67">
        <v>984.08600000000001</v>
      </c>
      <c r="K42" s="67">
        <v>47.207999999999998</v>
      </c>
      <c r="L42" s="67">
        <v>0</v>
      </c>
      <c r="M42" s="67">
        <v>0</v>
      </c>
      <c r="N42" s="67">
        <v>40.066000000000003</v>
      </c>
      <c r="O42" s="67">
        <v>242.458</v>
      </c>
      <c r="P42" s="67">
        <v>106.86</v>
      </c>
      <c r="Q42" s="67">
        <v>34.844999999999999</v>
      </c>
      <c r="R42" s="67">
        <v>130.31899999999999</v>
      </c>
      <c r="S42" s="67">
        <v>65.8</v>
      </c>
      <c r="T42" s="67">
        <v>34.746000000000002</v>
      </c>
      <c r="U42" s="67">
        <v>1772.846</v>
      </c>
      <c r="V42" s="67">
        <v>400.93900000000002</v>
      </c>
      <c r="W42" s="67">
        <v>19.800999999999998</v>
      </c>
      <c r="X42" s="67">
        <v>0</v>
      </c>
      <c r="Y42" s="67">
        <v>456.58199999999999</v>
      </c>
      <c r="Z42" s="67">
        <v>38.277000000000001</v>
      </c>
      <c r="AA42" s="67">
        <v>142.096</v>
      </c>
      <c r="AB42" s="67">
        <v>0.19500000000000001</v>
      </c>
      <c r="AC42" s="67">
        <v>0.153</v>
      </c>
      <c r="AD42" s="67">
        <v>0</v>
      </c>
      <c r="AE42" s="67">
        <v>0</v>
      </c>
      <c r="AF42" s="67">
        <v>0</v>
      </c>
      <c r="AG42" s="67">
        <v>0</v>
      </c>
      <c r="AH42" s="67">
        <v>5.3840000000000003</v>
      </c>
      <c r="AI42" s="67">
        <v>0</v>
      </c>
      <c r="AJ42" s="67">
        <v>4.9000000000000002E-2</v>
      </c>
      <c r="AK42" s="67">
        <v>27.629000000000001</v>
      </c>
      <c r="AL42" s="67">
        <v>8.0081369499999999E-2</v>
      </c>
      <c r="AM42" s="67">
        <v>104.72199999999999</v>
      </c>
      <c r="AN42" s="67">
        <v>5.9501851299999999E-2</v>
      </c>
      <c r="AO42" s="67">
        <v>2.4959519199999999E-2</v>
      </c>
      <c r="AP42" s="67">
        <v>5.8581357600000002E-2</v>
      </c>
      <c r="AQ42" s="67">
        <v>1.8750415600000001E-2</v>
      </c>
      <c r="AR42" s="67">
        <v>7.5433352400000001E-2</v>
      </c>
      <c r="AS42" s="67">
        <v>7.7811644299999996E-2</v>
      </c>
      <c r="AT42" s="67">
        <v>712.30100000000004</v>
      </c>
      <c r="AU42" s="67">
        <v>0.38511240250000001</v>
      </c>
      <c r="AV42" s="67">
        <v>0.61488759749999999</v>
      </c>
      <c r="AW42" s="67">
        <v>0.28406036169999999</v>
      </c>
      <c r="AX42" s="67">
        <v>9.2585032900000003E-2</v>
      </c>
      <c r="AY42" s="67">
        <v>4.1325351199999999E-2</v>
      </c>
      <c r="AZ42" s="67">
        <v>1.7743430102</v>
      </c>
      <c r="BA42" s="67">
        <v>1.8727778987000001</v>
      </c>
      <c r="BB42" s="67">
        <v>100.468</v>
      </c>
      <c r="BC42" s="67">
        <v>6.1678528500000003E-2</v>
      </c>
      <c r="BD42" s="67">
        <v>0</v>
      </c>
      <c r="BE42" s="67">
        <v>0</v>
      </c>
      <c r="BF42" s="67">
        <v>-6.1046430999999998E-2</v>
      </c>
      <c r="BG42" s="33">
        <v>1.61331158E-2</v>
      </c>
      <c r="BH42" s="33">
        <v>0.36152970620000002</v>
      </c>
      <c r="BI42" s="33">
        <v>1.1221429000000001E-3</v>
      </c>
      <c r="BJ42" s="33">
        <v>63.131999999999998</v>
      </c>
      <c r="BK42" s="33">
        <v>25.139152189000001</v>
      </c>
      <c r="BL42" s="33">
        <v>43.974683448</v>
      </c>
      <c r="BM42" s="33">
        <v>-7.1427000000000006E-5</v>
      </c>
      <c r="BN42" s="33">
        <v>6.8445835943000004</v>
      </c>
      <c r="BO42" s="33">
        <v>50.176383889</v>
      </c>
      <c r="BP42" s="33">
        <v>25.711094844000002</v>
      </c>
      <c r="BQ42" s="33">
        <v>1.8752283799999998E-2</v>
      </c>
      <c r="BR42" s="33">
        <v>0.13746954489999999</v>
      </c>
      <c r="BS42" s="33">
        <v>-7.0441355999999997E-2</v>
      </c>
      <c r="BT42" s="33">
        <v>2.20098746E-2</v>
      </c>
      <c r="BU42" s="33">
        <v>1.41227061E-2</v>
      </c>
      <c r="BV42" s="33">
        <v>-1.6740006000000002E-2</v>
      </c>
      <c r="BW42" s="33">
        <v>2.5809954699999998E-2</v>
      </c>
      <c r="BX42" s="33">
        <v>1.0409999999999999</v>
      </c>
      <c r="BY42" s="33">
        <v>31.309872639000002</v>
      </c>
    </row>
    <row r="43" spans="2:77" x14ac:dyDescent="0.2">
      <c r="B43" s="33">
        <v>2550</v>
      </c>
      <c r="C43" s="33" t="s">
        <v>97</v>
      </c>
      <c r="D43" s="33">
        <v>141</v>
      </c>
      <c r="E43" s="33">
        <v>20100430</v>
      </c>
      <c r="F43" s="67">
        <v>921.5</v>
      </c>
      <c r="G43" s="67">
        <v>37.156999999999996</v>
      </c>
      <c r="H43" s="67">
        <v>99.72</v>
      </c>
      <c r="I43" s="67">
        <v>133.286</v>
      </c>
      <c r="J43" s="67">
        <v>978.34</v>
      </c>
      <c r="K43" s="67">
        <v>47.329000000000001</v>
      </c>
      <c r="L43" s="67">
        <v>0</v>
      </c>
      <c r="M43" s="67">
        <v>0</v>
      </c>
      <c r="N43" s="67">
        <v>43.030999999999999</v>
      </c>
      <c r="O43" s="67">
        <v>242.809</v>
      </c>
      <c r="P43" s="67">
        <v>94.557000000000002</v>
      </c>
      <c r="Q43" s="67">
        <v>38.978000000000002</v>
      </c>
      <c r="R43" s="67">
        <v>147.41999999999999</v>
      </c>
      <c r="S43" s="67">
        <v>62.463999999999999</v>
      </c>
      <c r="T43" s="67">
        <v>25.216000000000001</v>
      </c>
      <c r="U43" s="67">
        <v>1784.095</v>
      </c>
      <c r="V43" s="67">
        <v>409.11799999999999</v>
      </c>
      <c r="W43" s="67">
        <v>21.547000000000001</v>
      </c>
      <c r="X43" s="67">
        <v>0</v>
      </c>
      <c r="Y43" s="67">
        <v>460.57499999999999</v>
      </c>
      <c r="Z43" s="67">
        <v>33.200000000000003</v>
      </c>
      <c r="AA43" s="67">
        <v>149.12700000000001</v>
      </c>
      <c r="AB43" s="67">
        <v>0.40899999999999997</v>
      </c>
      <c r="AC43" s="67">
        <v>0.184</v>
      </c>
      <c r="AD43" s="67">
        <v>0</v>
      </c>
      <c r="AE43" s="67">
        <v>0</v>
      </c>
      <c r="AF43" s="67">
        <v>0</v>
      </c>
      <c r="AG43" s="67">
        <v>0</v>
      </c>
      <c r="AH43" s="67">
        <v>5.6</v>
      </c>
      <c r="AI43" s="67">
        <v>0</v>
      </c>
      <c r="AJ43" s="67">
        <v>0.67200000000000004</v>
      </c>
      <c r="AK43" s="67">
        <v>21.905999999999999</v>
      </c>
      <c r="AL43" s="67">
        <v>7.8034509500000002E-2</v>
      </c>
      <c r="AM43" s="67">
        <v>87.661000000000001</v>
      </c>
      <c r="AN43" s="67">
        <v>5.50308293E-2</v>
      </c>
      <c r="AO43" s="67">
        <v>2.87832986E-2</v>
      </c>
      <c r="AP43" s="67">
        <v>4.7202850800000001E-2</v>
      </c>
      <c r="AQ43" s="67">
        <v>1.87347208E-2</v>
      </c>
      <c r="AR43" s="67">
        <v>7.0160750199999997E-2</v>
      </c>
      <c r="AS43" s="67">
        <v>8.3125966999999995E-2</v>
      </c>
      <c r="AT43" s="67">
        <v>672.678</v>
      </c>
      <c r="AU43" s="67">
        <v>0.38410451470000001</v>
      </c>
      <c r="AV43" s="67">
        <v>0.61589548530000005</v>
      </c>
      <c r="AW43" s="67">
        <v>0.28127917990000001</v>
      </c>
      <c r="AX43" s="67">
        <v>0.1006741925</v>
      </c>
      <c r="AY43" s="67">
        <v>4.9768467099999998E-2</v>
      </c>
      <c r="AZ43" s="67">
        <v>1.8070476298</v>
      </c>
      <c r="BA43" s="67">
        <v>1.8283205276000001</v>
      </c>
      <c r="BB43" s="67">
        <v>113.048</v>
      </c>
      <c r="BC43" s="67">
        <v>6.5100259899999999E-2</v>
      </c>
      <c r="BD43" s="67">
        <v>0</v>
      </c>
      <c r="BE43" s="67">
        <v>0</v>
      </c>
      <c r="BF43" s="67">
        <v>-5.5522874E-2</v>
      </c>
      <c r="BG43" s="33">
        <v>1.8025707200000001E-2</v>
      </c>
      <c r="BH43" s="33">
        <v>0.35966981129999998</v>
      </c>
      <c r="BI43" s="33">
        <v>2.6864235E-3</v>
      </c>
      <c r="BJ43" s="33">
        <v>65.86</v>
      </c>
      <c r="BK43" s="33">
        <v>26.986395002999998</v>
      </c>
      <c r="BL43" s="33">
        <v>49.516866069999999</v>
      </c>
      <c r="BM43" s="33">
        <v>-4.4492E-5</v>
      </c>
      <c r="BN43" s="33">
        <v>6.3643124871000003</v>
      </c>
      <c r="BO43" s="33">
        <v>50.872623478000001</v>
      </c>
      <c r="BP43" s="33">
        <v>26.638544419999999</v>
      </c>
      <c r="BQ43" s="33">
        <v>1.7436472599999999E-2</v>
      </c>
      <c r="BR43" s="33">
        <v>0.1393770506</v>
      </c>
      <c r="BS43" s="33">
        <v>-7.2982312999999993E-2</v>
      </c>
      <c r="BT43" s="33">
        <v>2.2674186799999999E-2</v>
      </c>
      <c r="BU43" s="33">
        <v>1.5865701400000001E-2</v>
      </c>
      <c r="BV43" s="33">
        <v>-1.6574715E-2</v>
      </c>
      <c r="BW43" s="33">
        <v>2.87708741E-2</v>
      </c>
      <c r="BX43" s="33">
        <v>2.7370000000000001</v>
      </c>
      <c r="BY43" s="33">
        <v>30.598391545999998</v>
      </c>
    </row>
    <row r="44" spans="2:77" x14ac:dyDescent="0.2">
      <c r="B44" s="33">
        <v>2550</v>
      </c>
      <c r="C44" s="33" t="s">
        <v>98</v>
      </c>
      <c r="D44" s="33">
        <v>141</v>
      </c>
      <c r="E44" s="33">
        <v>20100731</v>
      </c>
      <c r="F44" s="67">
        <v>946.83100000000002</v>
      </c>
      <c r="G44" s="67">
        <v>37.302999999999997</v>
      </c>
      <c r="H44" s="67">
        <v>101.584</v>
      </c>
      <c r="I44" s="67">
        <v>101.6</v>
      </c>
      <c r="J44" s="67">
        <v>1007.029</v>
      </c>
      <c r="K44" s="67">
        <v>47.143000000000001</v>
      </c>
      <c r="L44" s="67">
        <v>0</v>
      </c>
      <c r="M44" s="67">
        <v>0</v>
      </c>
      <c r="N44" s="67">
        <v>43.518999999999998</v>
      </c>
      <c r="O44" s="67">
        <v>245.4</v>
      </c>
      <c r="P44" s="67">
        <v>99.9</v>
      </c>
      <c r="Q44" s="67">
        <v>42.73</v>
      </c>
      <c r="R44" s="67">
        <v>156.94999999999999</v>
      </c>
      <c r="S44" s="67">
        <v>68.381</v>
      </c>
      <c r="T44" s="67">
        <v>20.071000000000002</v>
      </c>
      <c r="U44" s="67">
        <v>1829.5519999999999</v>
      </c>
      <c r="V44" s="67">
        <v>404.65100000000001</v>
      </c>
      <c r="W44" s="67">
        <v>25.132000000000001</v>
      </c>
      <c r="X44" s="67">
        <v>0</v>
      </c>
      <c r="Y44" s="67">
        <v>462.4</v>
      </c>
      <c r="Z44" s="67">
        <v>35.475999999999999</v>
      </c>
      <c r="AA44" s="67">
        <v>120.66</v>
      </c>
      <c r="AB44" s="67">
        <v>0.217</v>
      </c>
      <c r="AC44" s="67">
        <v>0.14399999999999999</v>
      </c>
      <c r="AD44" s="67">
        <v>0</v>
      </c>
      <c r="AE44" s="67">
        <v>0</v>
      </c>
      <c r="AF44" s="67">
        <v>0</v>
      </c>
      <c r="AG44" s="67">
        <v>0</v>
      </c>
      <c r="AH44" s="67">
        <v>5</v>
      </c>
      <c r="AI44" s="67">
        <v>0</v>
      </c>
      <c r="AJ44" s="67">
        <v>0.42399999999999999</v>
      </c>
      <c r="AK44" s="67">
        <v>8.0009999999999994</v>
      </c>
      <c r="AL44" s="67">
        <v>7.0761159399999995E-2</v>
      </c>
      <c r="AM44" s="67">
        <v>78.043999999999997</v>
      </c>
      <c r="AN44" s="67">
        <v>5.0655564100000001E-2</v>
      </c>
      <c r="AO44" s="67">
        <v>3.0371305000000001E-2</v>
      </c>
      <c r="AP44" s="67">
        <v>3.6095636E-2</v>
      </c>
      <c r="AQ44" s="67">
        <v>2.0273389499999999E-2</v>
      </c>
      <c r="AR44" s="67">
        <v>5.9719657000000002E-2</v>
      </c>
      <c r="AS44" s="67">
        <v>8.29962863E-2</v>
      </c>
      <c r="AT44" s="67">
        <v>680.95299999999997</v>
      </c>
      <c r="AU44" s="67">
        <v>0.38488022840000002</v>
      </c>
      <c r="AV44" s="67">
        <v>0.61511977159999998</v>
      </c>
      <c r="AW44" s="67">
        <v>0.27963079600000001</v>
      </c>
      <c r="AX44" s="67">
        <v>0.11415030080000001</v>
      </c>
      <c r="AY44" s="67">
        <v>5.5562112099999998E-2</v>
      </c>
      <c r="AZ44" s="67">
        <v>1.7970730568</v>
      </c>
      <c r="BA44" s="67">
        <v>1.7814457276</v>
      </c>
      <c r="BB44" s="67">
        <v>136.38800000000001</v>
      </c>
      <c r="BC44" s="67">
        <v>6.7325017099999995E-2</v>
      </c>
      <c r="BD44" s="67">
        <v>0</v>
      </c>
      <c r="BE44" s="67">
        <v>0</v>
      </c>
      <c r="BF44" s="67">
        <v>-5.5120761999999997E-2</v>
      </c>
      <c r="BG44" s="33">
        <v>1.5671269200000001E-2</v>
      </c>
      <c r="BH44" s="33">
        <v>0.36270331500000003</v>
      </c>
      <c r="BI44" s="33">
        <v>3.2436159999999999E-3</v>
      </c>
      <c r="BJ44" s="33">
        <v>77.296999999999997</v>
      </c>
      <c r="BK44" s="33">
        <v>27.983502348999998</v>
      </c>
      <c r="BL44" s="33">
        <v>52.890261899999999</v>
      </c>
      <c r="BM44" s="33">
        <v>-1.3877799999999999E-17</v>
      </c>
      <c r="BN44" s="33">
        <v>5.1643581033999997</v>
      </c>
      <c r="BO44" s="33">
        <v>53.320208094000002</v>
      </c>
      <c r="BP44" s="33">
        <v>27.351767972000001</v>
      </c>
      <c r="BQ44" s="33">
        <v>1.41489263E-2</v>
      </c>
      <c r="BR44" s="33">
        <v>0.1460827619</v>
      </c>
      <c r="BS44" s="33">
        <v>-7.4936350999999998E-2</v>
      </c>
      <c r="BT44" s="33">
        <v>2.2723389699999999E-2</v>
      </c>
      <c r="BU44" s="33">
        <v>1.6409997499999999E-2</v>
      </c>
      <c r="BV44" s="33">
        <v>-2.1012118E-2</v>
      </c>
      <c r="BW44" s="33">
        <v>3.1915405000000001E-2</v>
      </c>
      <c r="BX44" s="33">
        <v>4.6849999999999996</v>
      </c>
      <c r="BY44" s="33">
        <v>31.132798224999998</v>
      </c>
    </row>
    <row r="45" spans="2:77" x14ac:dyDescent="0.2">
      <c r="B45" s="33">
        <v>2550</v>
      </c>
      <c r="C45" s="33" t="s">
        <v>99</v>
      </c>
      <c r="D45" s="33">
        <v>142</v>
      </c>
      <c r="E45" s="33">
        <v>20101031</v>
      </c>
      <c r="F45" s="67">
        <v>976.96849999999995</v>
      </c>
      <c r="G45" s="67">
        <v>40.262</v>
      </c>
      <c r="H45" s="67">
        <v>122.6435</v>
      </c>
      <c r="I45" s="67">
        <v>108.3655</v>
      </c>
      <c r="J45" s="67">
        <v>1026.2974999999999</v>
      </c>
      <c r="K45" s="67">
        <v>47.533499999999997</v>
      </c>
      <c r="L45" s="67">
        <v>0</v>
      </c>
      <c r="M45" s="67">
        <v>0</v>
      </c>
      <c r="N45" s="67">
        <v>55.841000000000001</v>
      </c>
      <c r="O45" s="67">
        <v>285.12099999999998</v>
      </c>
      <c r="P45" s="67">
        <v>95.947999999999993</v>
      </c>
      <c r="Q45" s="67">
        <v>55.528500000000001</v>
      </c>
      <c r="R45" s="67">
        <v>169.489</v>
      </c>
      <c r="S45" s="67">
        <v>78.580500000000001</v>
      </c>
      <c r="T45" s="67">
        <v>26.075500000000002</v>
      </c>
      <c r="U45" s="67">
        <v>1852.1985</v>
      </c>
      <c r="V45" s="67">
        <v>414.12799999999999</v>
      </c>
      <c r="W45" s="67">
        <v>26.834499999999998</v>
      </c>
      <c r="X45" s="67">
        <v>0</v>
      </c>
      <c r="Y45" s="67">
        <v>461.822</v>
      </c>
      <c r="Z45" s="67">
        <v>39.689500000000002</v>
      </c>
      <c r="AA45" s="67">
        <v>95.729500000000002</v>
      </c>
      <c r="AB45" s="67">
        <v>0.58750000000000002</v>
      </c>
      <c r="AC45" s="67">
        <v>0.188</v>
      </c>
      <c r="AD45" s="67">
        <v>0</v>
      </c>
      <c r="AE45" s="67">
        <v>0</v>
      </c>
      <c r="AF45" s="67">
        <v>0</v>
      </c>
      <c r="AG45" s="67">
        <v>0</v>
      </c>
      <c r="AH45" s="67">
        <v>4.8070000000000004</v>
      </c>
      <c r="AI45" s="67">
        <v>0</v>
      </c>
      <c r="AJ45" s="67">
        <v>0.98</v>
      </c>
      <c r="AK45" s="67">
        <v>3.637</v>
      </c>
      <c r="AL45" s="67">
        <v>6.6464013899999994E-2</v>
      </c>
      <c r="AM45" s="67">
        <v>60.908999999999999</v>
      </c>
      <c r="AN45" s="67">
        <v>4.6810855300000002E-2</v>
      </c>
      <c r="AO45" s="67">
        <v>3.4280077999999999E-2</v>
      </c>
      <c r="AP45" s="67">
        <v>3.0210409899999999E-2</v>
      </c>
      <c r="AQ45" s="67">
        <v>2.2170101099999999E-2</v>
      </c>
      <c r="AR45" s="67">
        <v>5.5232733700000002E-2</v>
      </c>
      <c r="AS45" s="67">
        <v>8.6079633599999997E-2</v>
      </c>
      <c r="AT45" s="67">
        <v>659.57500000000005</v>
      </c>
      <c r="AU45" s="67">
        <v>0.3835451976</v>
      </c>
      <c r="AV45" s="67">
        <v>0.61645480239999995</v>
      </c>
      <c r="AW45" s="67">
        <v>0.27662464930000003</v>
      </c>
      <c r="AX45" s="67">
        <v>0.1220158381</v>
      </c>
      <c r="AY45" s="67">
        <v>6.0368100500000001E-2</v>
      </c>
      <c r="AZ45" s="67">
        <v>1.7634895313000001</v>
      </c>
      <c r="BA45" s="67">
        <v>1.9500880389999999</v>
      </c>
      <c r="BB45" s="67">
        <v>145.3015</v>
      </c>
      <c r="BC45" s="67">
        <v>7.9693949700000002E-2</v>
      </c>
      <c r="BD45" s="67">
        <v>0</v>
      </c>
      <c r="BE45" s="67">
        <v>0</v>
      </c>
      <c r="BF45" s="67">
        <v>-5.7789448E-2</v>
      </c>
      <c r="BG45" s="33">
        <v>6.3856839000000004E-3</v>
      </c>
      <c r="BH45" s="33">
        <v>0.36144681010000002</v>
      </c>
      <c r="BI45" s="33">
        <v>3.3371679000000001E-3</v>
      </c>
      <c r="BJ45" s="33">
        <v>80.298000000000002</v>
      </c>
      <c r="BK45" s="33">
        <v>28.657515943</v>
      </c>
      <c r="BL45" s="33">
        <v>54.115669865999998</v>
      </c>
      <c r="BM45" s="33">
        <v>-6.9388900000000004E-18</v>
      </c>
      <c r="BN45" s="33">
        <v>5.3631401312999998</v>
      </c>
      <c r="BO45" s="33">
        <v>55.744721921</v>
      </c>
      <c r="BP45" s="33">
        <v>29.643611109999998</v>
      </c>
      <c r="BQ45" s="33">
        <v>1.46935346E-2</v>
      </c>
      <c r="BR45" s="33">
        <v>0.15272526550000001</v>
      </c>
      <c r="BS45" s="33">
        <v>-8.1215372999999993E-2</v>
      </c>
      <c r="BT45" s="33">
        <v>2.36787236E-2</v>
      </c>
      <c r="BU45" s="33">
        <v>1.8644898199999999E-2</v>
      </c>
      <c r="BV45" s="33">
        <v>-3.4429315000000002E-2</v>
      </c>
      <c r="BW45" s="33">
        <v>3.4262538299999999E-2</v>
      </c>
      <c r="BX45" s="33">
        <v>5.4340000000000002</v>
      </c>
      <c r="BY45" s="33">
        <v>31.464250942</v>
      </c>
    </row>
    <row r="46" spans="2:77" x14ac:dyDescent="0.2">
      <c r="B46" s="33">
        <v>2550</v>
      </c>
      <c r="C46" s="33" t="s">
        <v>100</v>
      </c>
      <c r="D46" s="33">
        <v>143</v>
      </c>
      <c r="E46" s="33">
        <v>20110131</v>
      </c>
      <c r="F46" s="67">
        <v>971.67600000000004</v>
      </c>
      <c r="G46" s="67">
        <v>35.36</v>
      </c>
      <c r="H46" s="67">
        <v>103.014</v>
      </c>
      <c r="I46" s="67">
        <v>118.59399999999999</v>
      </c>
      <c r="J46" s="67">
        <v>1027.443</v>
      </c>
      <c r="K46" s="67">
        <v>48.262</v>
      </c>
      <c r="L46" s="67">
        <v>0</v>
      </c>
      <c r="M46" s="67">
        <v>0</v>
      </c>
      <c r="N46" s="67">
        <v>58.850999999999999</v>
      </c>
      <c r="O46" s="67">
        <v>262.16000000000003</v>
      </c>
      <c r="P46" s="67">
        <v>110.43600000000001</v>
      </c>
      <c r="Q46" s="67">
        <v>57.637999999999998</v>
      </c>
      <c r="R46" s="67">
        <v>182.09800000000001</v>
      </c>
      <c r="S46" s="67">
        <v>92.772000000000006</v>
      </c>
      <c r="T46" s="67">
        <v>29.5</v>
      </c>
      <c r="U46" s="67">
        <v>1905.8140000000001</v>
      </c>
      <c r="V46" s="67">
        <v>423.44499999999999</v>
      </c>
      <c r="W46" s="67">
        <v>30.414000000000001</v>
      </c>
      <c r="X46" s="67">
        <v>0</v>
      </c>
      <c r="Y46" s="67">
        <v>463.00900000000001</v>
      </c>
      <c r="Z46" s="67">
        <v>46</v>
      </c>
      <c r="AA46" s="67">
        <v>102.608</v>
      </c>
      <c r="AB46" s="67">
        <v>0.67400000000000004</v>
      </c>
      <c r="AC46" s="67">
        <v>0.19</v>
      </c>
      <c r="AD46" s="67">
        <v>0</v>
      </c>
      <c r="AE46" s="67">
        <v>0</v>
      </c>
      <c r="AF46" s="67">
        <v>0</v>
      </c>
      <c r="AG46" s="67">
        <v>0</v>
      </c>
      <c r="AH46" s="67">
        <v>3.9630000000000001</v>
      </c>
      <c r="AI46" s="67">
        <v>0</v>
      </c>
      <c r="AJ46" s="67">
        <v>0.85099999999999998</v>
      </c>
      <c r="AK46" s="67">
        <v>-0.3</v>
      </c>
      <c r="AL46" s="67">
        <v>6.2404340400000001E-2</v>
      </c>
      <c r="AM46" s="67">
        <v>61</v>
      </c>
      <c r="AN46" s="67">
        <v>4.0369719900000003E-2</v>
      </c>
      <c r="AO46" s="67">
        <v>3.7376023600000002E-2</v>
      </c>
      <c r="AP46" s="67">
        <v>3.0749386399999998E-2</v>
      </c>
      <c r="AQ46" s="67">
        <v>2.2942165699999999E-2</v>
      </c>
      <c r="AR46" s="67">
        <v>7.5103563799999995E-2</v>
      </c>
      <c r="AS46" s="67">
        <v>8.9015173099999997E-2</v>
      </c>
      <c r="AT46" s="67">
        <v>650.6</v>
      </c>
      <c r="AU46" s="67">
        <v>0.38588772939999999</v>
      </c>
      <c r="AV46" s="67">
        <v>0.61411227059999995</v>
      </c>
      <c r="AW46" s="67">
        <v>0.27575734140000002</v>
      </c>
      <c r="AX46" s="67">
        <v>0.1232855362</v>
      </c>
      <c r="AY46" s="67">
        <v>6.1676550199999999E-2</v>
      </c>
      <c r="AZ46" s="67">
        <v>1.8196520721</v>
      </c>
      <c r="BA46" s="67">
        <v>1.8826751591999999</v>
      </c>
      <c r="BB46" s="67">
        <v>112.956</v>
      </c>
      <c r="BC46" s="67">
        <v>6.3523480199999996E-2</v>
      </c>
      <c r="BD46" s="67">
        <v>0</v>
      </c>
      <c r="BE46" s="67">
        <v>0</v>
      </c>
      <c r="BF46" s="67">
        <v>-5.8666024999999997E-2</v>
      </c>
      <c r="BG46" s="33">
        <v>2.5491692900000001E-2</v>
      </c>
      <c r="BH46" s="33">
        <v>0.3621377999</v>
      </c>
      <c r="BI46" s="33">
        <v>4.8935921E-3</v>
      </c>
      <c r="BJ46" s="33">
        <v>88.801000000000002</v>
      </c>
      <c r="BK46" s="33">
        <v>35.853547996000003</v>
      </c>
      <c r="BL46" s="33">
        <v>73.861452004</v>
      </c>
      <c r="BM46" s="33">
        <v>-1.3877799999999999E-17</v>
      </c>
      <c r="BN46" s="33">
        <v>5.8586774031999997</v>
      </c>
      <c r="BO46" s="33">
        <v>52.112124669000004</v>
      </c>
      <c r="BP46" s="33">
        <v>26.085724152000001</v>
      </c>
      <c r="BQ46" s="33">
        <v>1.6051170999999999E-2</v>
      </c>
      <c r="BR46" s="33">
        <v>0.14277294430000001</v>
      </c>
      <c r="BS46" s="33">
        <v>-7.1467737000000003E-2</v>
      </c>
      <c r="BT46" s="33">
        <v>2.0106547200000002E-2</v>
      </c>
      <c r="BU46" s="33">
        <v>2.0471665699999999E-2</v>
      </c>
      <c r="BV46" s="33">
        <v>-1.7922139E-2</v>
      </c>
      <c r="BW46" s="33">
        <v>4.0844216099999997E-2</v>
      </c>
      <c r="BX46" s="33">
        <v>7.274</v>
      </c>
      <c r="BY46" s="33">
        <v>31.885077920000001</v>
      </c>
    </row>
    <row r="47" spans="2:77" x14ac:dyDescent="0.2">
      <c r="B47" s="33">
        <v>2550</v>
      </c>
      <c r="C47" s="33" t="s">
        <v>101</v>
      </c>
      <c r="D47" s="33">
        <v>139</v>
      </c>
      <c r="E47" s="33">
        <v>20110430</v>
      </c>
      <c r="F47" s="67">
        <v>1081.451</v>
      </c>
      <c r="G47" s="67">
        <v>40.698</v>
      </c>
      <c r="H47" s="67">
        <v>115.512</v>
      </c>
      <c r="I47" s="67">
        <v>116.81100000000001</v>
      </c>
      <c r="J47" s="67">
        <v>1159.6990000000001</v>
      </c>
      <c r="K47" s="67">
        <v>48.99</v>
      </c>
      <c r="L47" s="67">
        <v>0</v>
      </c>
      <c r="M47" s="67">
        <v>0</v>
      </c>
      <c r="N47" s="67">
        <v>60.959000000000003</v>
      </c>
      <c r="O47" s="67">
        <v>261.87799999999999</v>
      </c>
      <c r="P47" s="67">
        <v>102.562</v>
      </c>
      <c r="Q47" s="67">
        <v>57.685000000000002</v>
      </c>
      <c r="R47" s="67">
        <v>173.131</v>
      </c>
      <c r="S47" s="67">
        <v>95.656000000000006</v>
      </c>
      <c r="T47" s="67">
        <v>21.268999999999998</v>
      </c>
      <c r="U47" s="67">
        <v>1992.1479999999999</v>
      </c>
      <c r="V47" s="67">
        <v>420.36399999999998</v>
      </c>
      <c r="W47" s="67">
        <v>31.021999999999998</v>
      </c>
      <c r="X47" s="67">
        <v>0</v>
      </c>
      <c r="Y47" s="67">
        <v>467.221</v>
      </c>
      <c r="Z47" s="67">
        <v>50.6</v>
      </c>
      <c r="AA47" s="67">
        <v>94.626999999999995</v>
      </c>
      <c r="AB47" s="67">
        <v>0.63900000000000001</v>
      </c>
      <c r="AC47" s="67">
        <v>0.192</v>
      </c>
      <c r="AD47" s="67">
        <v>0</v>
      </c>
      <c r="AE47" s="67">
        <v>0</v>
      </c>
      <c r="AF47" s="67">
        <v>0</v>
      </c>
      <c r="AG47" s="67">
        <v>0</v>
      </c>
      <c r="AH47" s="67">
        <v>4.992</v>
      </c>
      <c r="AI47" s="67">
        <v>0</v>
      </c>
      <c r="AJ47" s="67">
        <v>2.2599999999999998</v>
      </c>
      <c r="AK47" s="67">
        <v>-4.4999999999999998E-2</v>
      </c>
      <c r="AL47" s="67">
        <v>6.0128538699999998E-2</v>
      </c>
      <c r="AM47" s="67">
        <v>64.828000000000003</v>
      </c>
      <c r="AN47" s="67">
        <v>3.52864778E-2</v>
      </c>
      <c r="AO47" s="67">
        <v>4.0038314200000001E-2</v>
      </c>
      <c r="AP47" s="67">
        <v>3.2029128599999998E-2</v>
      </c>
      <c r="AQ47" s="67">
        <v>2.4470887699999999E-2</v>
      </c>
      <c r="AR47" s="67">
        <v>6.2585455999999998E-2</v>
      </c>
      <c r="AS47" s="67">
        <v>8.8427964799999995E-2</v>
      </c>
      <c r="AT47" s="67">
        <v>664.87300000000005</v>
      </c>
      <c r="AU47" s="67">
        <v>0.38377413570000002</v>
      </c>
      <c r="AV47" s="67">
        <v>0.61622586430000004</v>
      </c>
      <c r="AW47" s="67">
        <v>0.27369920079999999</v>
      </c>
      <c r="AX47" s="67">
        <v>0.11851881139999999</v>
      </c>
      <c r="AY47" s="67">
        <v>6.4618236600000004E-2</v>
      </c>
      <c r="AZ47" s="67">
        <v>1.8225987293000001</v>
      </c>
      <c r="BA47" s="67">
        <v>1.8987040465</v>
      </c>
      <c r="BB47" s="67">
        <v>151.71600000000001</v>
      </c>
      <c r="BC47" s="67">
        <v>6.4951835999999999E-2</v>
      </c>
      <c r="BD47" s="67">
        <v>0</v>
      </c>
      <c r="BE47" s="67">
        <v>0</v>
      </c>
      <c r="BF47" s="67">
        <v>-5.4613188E-2</v>
      </c>
      <c r="BG47" s="33">
        <v>2.3476128799999999E-2</v>
      </c>
      <c r="BH47" s="33">
        <v>0.36034829200000001</v>
      </c>
      <c r="BI47" s="33">
        <v>6.6612227000000003E-3</v>
      </c>
      <c r="BJ47" s="33">
        <v>98.38</v>
      </c>
      <c r="BK47" s="33">
        <v>40.890653381</v>
      </c>
      <c r="BL47" s="33">
        <v>76.940318141999995</v>
      </c>
      <c r="BM47" s="33">
        <v>-2.4286099999999999E-17</v>
      </c>
      <c r="BN47" s="33">
        <v>5.5576833255000002</v>
      </c>
      <c r="BO47" s="33">
        <v>51.148566764999998</v>
      </c>
      <c r="BP47" s="33">
        <v>25.297798406999998</v>
      </c>
      <c r="BQ47" s="33">
        <v>1.52265297E-2</v>
      </c>
      <c r="BR47" s="33">
        <v>0.1401330596</v>
      </c>
      <c r="BS47" s="33">
        <v>-6.9309037000000004E-2</v>
      </c>
      <c r="BT47" s="33">
        <v>2.1656159000000001E-2</v>
      </c>
      <c r="BU47" s="33">
        <v>2.1326361799999999E-2</v>
      </c>
      <c r="BV47" s="33">
        <v>-2.2321120999999999E-2</v>
      </c>
      <c r="BW47" s="33">
        <v>4.0687612400000003E-2</v>
      </c>
      <c r="BX47" s="33">
        <v>8.69</v>
      </c>
      <c r="BY47" s="33">
        <v>31.408451682999999</v>
      </c>
    </row>
    <row r="48" spans="2:77" x14ac:dyDescent="0.2">
      <c r="B48" s="33">
        <v>2550</v>
      </c>
      <c r="C48" s="33" t="s">
        <v>102</v>
      </c>
      <c r="D48" s="33">
        <v>139</v>
      </c>
      <c r="E48" s="33">
        <v>20110731</v>
      </c>
      <c r="F48" s="67">
        <v>1189.8989999999999</v>
      </c>
      <c r="G48" s="67">
        <v>43.036000000000001</v>
      </c>
      <c r="H48" s="67">
        <v>127.794</v>
      </c>
      <c r="I48" s="67">
        <v>102.07899999999999</v>
      </c>
      <c r="J48" s="67">
        <v>1197.8440000000001</v>
      </c>
      <c r="K48" s="67">
        <v>49.978999999999999</v>
      </c>
      <c r="L48" s="67">
        <v>0</v>
      </c>
      <c r="M48" s="67">
        <v>0</v>
      </c>
      <c r="N48" s="67">
        <v>68.918000000000006</v>
      </c>
      <c r="O48" s="67">
        <v>291.60000000000002</v>
      </c>
      <c r="P48" s="67">
        <v>113.035</v>
      </c>
      <c r="Q48" s="67">
        <v>66.433999999999997</v>
      </c>
      <c r="R48" s="67">
        <v>177.04599999999999</v>
      </c>
      <c r="S48" s="67">
        <v>99.875</v>
      </c>
      <c r="T48" s="67">
        <v>22.76</v>
      </c>
      <c r="U48" s="67">
        <v>2046.6020000000001</v>
      </c>
      <c r="V48" s="67">
        <v>431.017</v>
      </c>
      <c r="W48" s="67">
        <v>29.763000000000002</v>
      </c>
      <c r="X48" s="67">
        <v>0</v>
      </c>
      <c r="Y48" s="67">
        <v>474.58499999999998</v>
      </c>
      <c r="Z48" s="67">
        <v>60.215000000000003</v>
      </c>
      <c r="AA48" s="67">
        <v>96.972999999999999</v>
      </c>
      <c r="AB48" s="67">
        <v>0.73899999999999999</v>
      </c>
      <c r="AC48" s="67">
        <v>0.25700000000000001</v>
      </c>
      <c r="AD48" s="67">
        <v>0</v>
      </c>
      <c r="AE48" s="67">
        <v>0</v>
      </c>
      <c r="AF48" s="67">
        <v>0</v>
      </c>
      <c r="AG48" s="67">
        <v>0</v>
      </c>
      <c r="AH48" s="67">
        <v>4.2930000000000001</v>
      </c>
      <c r="AI48" s="67">
        <v>0</v>
      </c>
      <c r="AJ48" s="67">
        <v>3.1240000000000001</v>
      </c>
      <c r="AK48" s="67">
        <v>-0.108</v>
      </c>
      <c r="AL48" s="67">
        <v>6.2672162700000006E-2</v>
      </c>
      <c r="AM48" s="67">
        <v>59.2</v>
      </c>
      <c r="AN48" s="67">
        <v>3.3050364499999998E-2</v>
      </c>
      <c r="AO48" s="67">
        <v>4.0785381000000002E-2</v>
      </c>
      <c r="AP48" s="67">
        <v>2.6914771600000002E-2</v>
      </c>
      <c r="AQ48" s="67">
        <v>2.53656482E-2</v>
      </c>
      <c r="AR48" s="67">
        <v>5.5700306300000002E-2</v>
      </c>
      <c r="AS48" s="67">
        <v>9.1313206100000002E-2</v>
      </c>
      <c r="AT48" s="67">
        <v>670.91600000000005</v>
      </c>
      <c r="AU48" s="67">
        <v>0.3839753441</v>
      </c>
      <c r="AV48" s="67">
        <v>0.6160246559</v>
      </c>
      <c r="AW48" s="67">
        <v>0.27215296449999998</v>
      </c>
      <c r="AX48" s="67">
        <v>0.1185887627</v>
      </c>
      <c r="AY48" s="67">
        <v>6.73699995E-2</v>
      </c>
      <c r="AZ48" s="67">
        <v>1.7678079954999999</v>
      </c>
      <c r="BA48" s="67">
        <v>1.9503322080000001</v>
      </c>
      <c r="BB48" s="67">
        <v>160</v>
      </c>
      <c r="BC48" s="67">
        <v>7.1798134999999999E-2</v>
      </c>
      <c r="BD48" s="67">
        <v>0</v>
      </c>
      <c r="BE48" s="67">
        <v>0</v>
      </c>
      <c r="BF48" s="67">
        <v>-5.5230571999999999E-2</v>
      </c>
      <c r="BG48" s="33">
        <v>1.9515071200000001E-2</v>
      </c>
      <c r="BH48" s="33">
        <v>0.3608405448</v>
      </c>
      <c r="BI48" s="33">
        <v>6.0344780000000002E-3</v>
      </c>
      <c r="BJ48" s="33">
        <v>98.227999999999994</v>
      </c>
      <c r="BK48" s="33">
        <v>44.137525725000003</v>
      </c>
      <c r="BL48" s="33">
        <v>81.749044464999997</v>
      </c>
      <c r="BM48" s="33">
        <v>-5.1625999999999997E-5</v>
      </c>
      <c r="BN48" s="33">
        <v>5.8477909320999997</v>
      </c>
      <c r="BO48" s="33">
        <v>52.997428726000003</v>
      </c>
      <c r="BP48" s="33">
        <v>27.710197674</v>
      </c>
      <c r="BQ48" s="33">
        <v>1.6021344999999999E-2</v>
      </c>
      <c r="BR48" s="33">
        <v>0.14519843490000001</v>
      </c>
      <c r="BS48" s="33">
        <v>-7.5918349999999996E-2</v>
      </c>
      <c r="BT48" s="33">
        <v>2.2308669199999999E-2</v>
      </c>
      <c r="BU48" s="33">
        <v>2.0640194300000001E-2</v>
      </c>
      <c r="BV48" s="33">
        <v>-2.6490771E-2</v>
      </c>
      <c r="BW48" s="33">
        <v>4.23692793E-2</v>
      </c>
      <c r="BX48" s="33">
        <v>12.529</v>
      </c>
      <c r="BY48" s="33">
        <v>31.135021985000002</v>
      </c>
    </row>
    <row r="49" spans="2:77" x14ac:dyDescent="0.2">
      <c r="B49" s="33">
        <v>2550</v>
      </c>
      <c r="C49" s="33" t="s">
        <v>103</v>
      </c>
      <c r="D49" s="33">
        <v>141</v>
      </c>
      <c r="E49" s="33">
        <v>20111031</v>
      </c>
      <c r="F49" s="67">
        <v>1185.029</v>
      </c>
      <c r="G49" s="67">
        <v>40.198</v>
      </c>
      <c r="H49" s="67">
        <v>144.196</v>
      </c>
      <c r="I49" s="67">
        <v>109.379</v>
      </c>
      <c r="J49" s="67">
        <v>1225.729</v>
      </c>
      <c r="K49" s="67">
        <v>47.481999999999999</v>
      </c>
      <c r="L49" s="67">
        <v>0</v>
      </c>
      <c r="M49" s="67">
        <v>0</v>
      </c>
      <c r="N49" s="67">
        <v>65.67</v>
      </c>
      <c r="O49" s="67">
        <v>329.55599999999998</v>
      </c>
      <c r="P49" s="67">
        <v>107.65300000000001</v>
      </c>
      <c r="Q49" s="67">
        <v>65.67</v>
      </c>
      <c r="R49" s="67">
        <v>183.79499999999999</v>
      </c>
      <c r="S49" s="67">
        <v>102.929</v>
      </c>
      <c r="T49" s="67">
        <v>24.501000000000001</v>
      </c>
      <c r="U49" s="67">
        <v>2035.6969999999999</v>
      </c>
      <c r="V49" s="67">
        <v>419.59300000000002</v>
      </c>
      <c r="W49" s="67">
        <v>30.387</v>
      </c>
      <c r="X49" s="67">
        <v>0</v>
      </c>
      <c r="Y49" s="67">
        <v>452.77600000000001</v>
      </c>
      <c r="Z49" s="67">
        <v>59.954999999999998</v>
      </c>
      <c r="AA49" s="67">
        <v>95.968999999999994</v>
      </c>
      <c r="AB49" s="67">
        <v>0.91500000000000004</v>
      </c>
      <c r="AC49" s="67">
        <v>0.29799999999999999</v>
      </c>
      <c r="AD49" s="67">
        <v>0</v>
      </c>
      <c r="AE49" s="67">
        <v>0</v>
      </c>
      <c r="AF49" s="67">
        <v>0</v>
      </c>
      <c r="AG49" s="67">
        <v>0</v>
      </c>
      <c r="AH49" s="67">
        <v>3.8149999999999999</v>
      </c>
      <c r="AI49" s="67">
        <v>0</v>
      </c>
      <c r="AJ49" s="67">
        <v>7</v>
      </c>
      <c r="AK49" s="67">
        <v>-0.9</v>
      </c>
      <c r="AL49" s="67">
        <v>6.4170681600000001E-2</v>
      </c>
      <c r="AM49" s="67">
        <v>53.975000000000001</v>
      </c>
      <c r="AN49" s="67">
        <v>2.96890226E-2</v>
      </c>
      <c r="AO49" s="67">
        <v>4.1695940000000001E-2</v>
      </c>
      <c r="AP49" s="67">
        <v>2.9042942499999998E-2</v>
      </c>
      <c r="AQ49" s="67">
        <v>2.6957705200000001E-2</v>
      </c>
      <c r="AR49" s="67">
        <v>4.8480169099999998E-2</v>
      </c>
      <c r="AS49" s="67">
        <v>8.8445323699999995E-2</v>
      </c>
      <c r="AT49" s="67">
        <v>684.55600000000004</v>
      </c>
      <c r="AU49" s="67">
        <v>0.38181964200000001</v>
      </c>
      <c r="AV49" s="67">
        <v>0.61818035800000004</v>
      </c>
      <c r="AW49" s="67">
        <v>0.27421965320000002</v>
      </c>
      <c r="AX49" s="67">
        <v>0.12372232349999999</v>
      </c>
      <c r="AY49" s="67">
        <v>6.5694001799999999E-2</v>
      </c>
      <c r="AZ49" s="67">
        <v>1.7541957852000001</v>
      </c>
      <c r="BA49" s="67">
        <v>2.0210532300000001</v>
      </c>
      <c r="BB49" s="67">
        <v>164.886</v>
      </c>
      <c r="BC49" s="67">
        <v>7.8905734300000002E-2</v>
      </c>
      <c r="BD49" s="67">
        <v>0</v>
      </c>
      <c r="BE49" s="67">
        <v>0</v>
      </c>
      <c r="BF49" s="67">
        <v>-5.6745661000000003E-2</v>
      </c>
      <c r="BG49" s="33">
        <v>9.5395893999999995E-3</v>
      </c>
      <c r="BH49" s="33">
        <v>0.36098293209999999</v>
      </c>
      <c r="BI49" s="33">
        <v>1.27089992E-2</v>
      </c>
      <c r="BJ49" s="33">
        <v>94.760999999999996</v>
      </c>
      <c r="BK49" s="33">
        <v>46.723933680999998</v>
      </c>
      <c r="BL49" s="33">
        <v>88.368699313999997</v>
      </c>
      <c r="BM49" s="33">
        <v>-4.8643000000000002E-5</v>
      </c>
      <c r="BN49" s="33">
        <v>5.6703057285999998</v>
      </c>
      <c r="BO49" s="33">
        <v>59.293952949999998</v>
      </c>
      <c r="BP49" s="33">
        <v>29.758496132000001</v>
      </c>
      <c r="BQ49" s="33">
        <v>1.55350842E-2</v>
      </c>
      <c r="BR49" s="33">
        <v>0.16244918620000001</v>
      </c>
      <c r="BS49" s="33">
        <v>-8.1530125999999994E-2</v>
      </c>
      <c r="BT49" s="33">
        <v>2.2165946299999999E-2</v>
      </c>
      <c r="BU49" s="33">
        <v>2.24295573E-2</v>
      </c>
      <c r="BV49" s="33">
        <v>-3.9847673E-2</v>
      </c>
      <c r="BW49" s="33">
        <v>4.3512627499999998E-2</v>
      </c>
      <c r="BX49" s="33">
        <v>18.561</v>
      </c>
      <c r="BY49" s="33">
        <v>35.205762546999999</v>
      </c>
    </row>
    <row r="50" spans="2:77" x14ac:dyDescent="0.2">
      <c r="B50" s="33">
        <v>2550</v>
      </c>
      <c r="C50" s="33" t="s">
        <v>104</v>
      </c>
      <c r="D50" s="33">
        <v>140</v>
      </c>
      <c r="E50" s="33">
        <v>20120131</v>
      </c>
      <c r="F50" s="67">
        <v>1177.0165</v>
      </c>
      <c r="G50" s="67">
        <v>39.146999999999998</v>
      </c>
      <c r="H50" s="67">
        <v>117.2465</v>
      </c>
      <c r="I50" s="67">
        <v>124.0185</v>
      </c>
      <c r="J50" s="67">
        <v>1252.1534999999999</v>
      </c>
      <c r="K50" s="67">
        <v>49.351500000000001</v>
      </c>
      <c r="L50" s="67">
        <v>0</v>
      </c>
      <c r="M50" s="67">
        <v>0</v>
      </c>
      <c r="N50" s="67">
        <v>67.174499999999995</v>
      </c>
      <c r="O50" s="67">
        <v>288.43450000000001</v>
      </c>
      <c r="P50" s="67">
        <v>132.827</v>
      </c>
      <c r="Q50" s="67">
        <v>68.707499999999996</v>
      </c>
      <c r="R50" s="67">
        <v>167.30350000000001</v>
      </c>
      <c r="S50" s="67">
        <v>96.792500000000004</v>
      </c>
      <c r="T50" s="67">
        <v>34.981000000000002</v>
      </c>
      <c r="U50" s="67">
        <v>2134.8575000000001</v>
      </c>
      <c r="V50" s="67">
        <v>413.21100000000001</v>
      </c>
      <c r="W50" s="67">
        <v>31.452000000000002</v>
      </c>
      <c r="X50" s="67">
        <v>0</v>
      </c>
      <c r="Y50" s="67">
        <v>470.51600000000002</v>
      </c>
      <c r="Z50" s="67">
        <v>56.064500000000002</v>
      </c>
      <c r="AA50" s="67">
        <v>87.293000000000006</v>
      </c>
      <c r="AB50" s="67">
        <v>1.1335</v>
      </c>
      <c r="AC50" s="67">
        <v>0.34949999999999998</v>
      </c>
      <c r="AD50" s="67">
        <v>0</v>
      </c>
      <c r="AE50" s="67">
        <v>0</v>
      </c>
      <c r="AF50" s="67">
        <v>0</v>
      </c>
      <c r="AG50" s="67">
        <v>0</v>
      </c>
      <c r="AH50" s="67">
        <v>3.931</v>
      </c>
      <c r="AI50" s="67">
        <v>2.6645349999999998E-15</v>
      </c>
      <c r="AJ50" s="67">
        <v>12.420500000000001</v>
      </c>
      <c r="AK50" s="67">
        <v>-1.3895</v>
      </c>
      <c r="AL50" s="67">
        <v>6.4887224499999993E-2</v>
      </c>
      <c r="AM50" s="67">
        <v>52.924999999999997</v>
      </c>
      <c r="AN50" s="67">
        <v>3.6209082500000003E-2</v>
      </c>
      <c r="AO50" s="67">
        <v>4.0004505400000001E-2</v>
      </c>
      <c r="AP50" s="67">
        <v>3.1512150199999998E-2</v>
      </c>
      <c r="AQ50" s="67">
        <v>2.8075416700000001E-2</v>
      </c>
      <c r="AR50" s="67">
        <v>6.6675348400000001E-2</v>
      </c>
      <c r="AS50" s="67">
        <v>8.8156207200000003E-2</v>
      </c>
      <c r="AT50" s="67">
        <v>692.58399999999995</v>
      </c>
      <c r="AU50" s="67">
        <v>0.37458492879999999</v>
      </c>
      <c r="AV50" s="67">
        <v>0.62541507119999995</v>
      </c>
      <c r="AW50" s="67">
        <v>0.26877985840000002</v>
      </c>
      <c r="AX50" s="67">
        <v>0.1328947328</v>
      </c>
      <c r="AY50" s="67">
        <v>6.4189883200000006E-2</v>
      </c>
      <c r="AZ50" s="67">
        <v>1.8153582525</v>
      </c>
      <c r="BA50" s="67">
        <v>1.9997900803999999</v>
      </c>
      <c r="BB50" s="67">
        <v>119.6075</v>
      </c>
      <c r="BC50" s="67">
        <v>6.3705727599999998E-2</v>
      </c>
      <c r="BD50" s="67">
        <v>0.17100000000000001</v>
      </c>
      <c r="BE50" s="67">
        <v>-1.5869199999999999E-4</v>
      </c>
      <c r="BF50" s="67">
        <v>-6.1988652999999998E-2</v>
      </c>
      <c r="BG50" s="33">
        <v>2.4450479600000002E-2</v>
      </c>
      <c r="BH50" s="33">
        <v>0.3613540791</v>
      </c>
      <c r="BI50" s="33">
        <v>1.20921746E-2</v>
      </c>
      <c r="BJ50" s="33">
        <v>99.667500000000004</v>
      </c>
      <c r="BK50" s="33">
        <v>42.1646</v>
      </c>
      <c r="BL50" s="33">
        <v>82.3048</v>
      </c>
      <c r="BM50" s="33">
        <v>-7.335403E-6</v>
      </c>
      <c r="BN50" s="33">
        <v>6.6474188125999998</v>
      </c>
      <c r="BO50" s="33">
        <v>52.531912153999997</v>
      </c>
      <c r="BP50" s="33">
        <v>26.010570913999999</v>
      </c>
      <c r="BQ50" s="33">
        <v>1.8212106299999999E-2</v>
      </c>
      <c r="BR50" s="33">
        <v>0.143923047</v>
      </c>
      <c r="BS50" s="33">
        <v>-7.1261837999999994E-2</v>
      </c>
      <c r="BT50" s="33">
        <v>2.0909205899999998E-2</v>
      </c>
      <c r="BU50" s="33">
        <v>2.1554015400000001E-2</v>
      </c>
      <c r="BV50" s="33">
        <v>-2.5178953E-2</v>
      </c>
      <c r="BW50" s="33">
        <v>4.0840022199999999E-2</v>
      </c>
      <c r="BX50" s="33">
        <v>22.388999999999999</v>
      </c>
      <c r="BY50" s="33">
        <v>33.168760052000003</v>
      </c>
    </row>
    <row r="51" spans="2:77" x14ac:dyDescent="0.2">
      <c r="B51" s="33">
        <v>2550</v>
      </c>
      <c r="C51" s="33" t="s">
        <v>105</v>
      </c>
      <c r="D51" s="33">
        <v>142</v>
      </c>
      <c r="E51" s="33">
        <v>20120430</v>
      </c>
      <c r="F51" s="67">
        <v>1210.0284999999999</v>
      </c>
      <c r="G51" s="67">
        <v>41.638500000000001</v>
      </c>
      <c r="H51" s="67">
        <v>145.16900000000001</v>
      </c>
      <c r="I51" s="67">
        <v>120.67</v>
      </c>
      <c r="J51" s="67">
        <v>1269.297</v>
      </c>
      <c r="K51" s="67">
        <v>50.048499999999997</v>
      </c>
      <c r="L51" s="67">
        <v>0</v>
      </c>
      <c r="M51" s="67">
        <v>0</v>
      </c>
      <c r="N51" s="67">
        <v>66.174000000000007</v>
      </c>
      <c r="O51" s="67">
        <v>291.0795</v>
      </c>
      <c r="P51" s="67">
        <v>121.9515</v>
      </c>
      <c r="Q51" s="67">
        <v>66.631500000000003</v>
      </c>
      <c r="R51" s="67">
        <v>172.8715</v>
      </c>
      <c r="S51" s="67">
        <v>103.095</v>
      </c>
      <c r="T51" s="67">
        <v>26.905999999999999</v>
      </c>
      <c r="U51" s="67">
        <v>2219.8595</v>
      </c>
      <c r="V51" s="67">
        <v>423.709</v>
      </c>
      <c r="W51" s="67">
        <v>35.118499999999997</v>
      </c>
      <c r="X51" s="67">
        <v>0</v>
      </c>
      <c r="Y51" s="67">
        <v>486.26499999999999</v>
      </c>
      <c r="Z51" s="67">
        <v>59.216000000000001</v>
      </c>
      <c r="AA51" s="67">
        <v>110.18899999999999</v>
      </c>
      <c r="AB51" s="67">
        <v>1.3995</v>
      </c>
      <c r="AC51" s="67">
        <v>0.30549999999999999</v>
      </c>
      <c r="AD51" s="67">
        <v>0</v>
      </c>
      <c r="AE51" s="67">
        <v>0</v>
      </c>
      <c r="AF51" s="67">
        <v>0</v>
      </c>
      <c r="AG51" s="67">
        <v>0</v>
      </c>
      <c r="AH51" s="67">
        <v>4.593</v>
      </c>
      <c r="AI51" s="67">
        <v>0</v>
      </c>
      <c r="AJ51" s="67">
        <v>9.0414999999999992</v>
      </c>
      <c r="AK51" s="67">
        <v>-0.17649999999999999</v>
      </c>
      <c r="AL51" s="67">
        <v>6.3148894600000005E-2</v>
      </c>
      <c r="AM51" s="67">
        <v>47.718499999999999</v>
      </c>
      <c r="AN51" s="67">
        <v>3.4158537500000002E-2</v>
      </c>
      <c r="AO51" s="67">
        <v>4.0240066599999999E-2</v>
      </c>
      <c r="AP51" s="67">
        <v>3.2521889599999999E-2</v>
      </c>
      <c r="AQ51" s="67">
        <v>2.85564419E-2</v>
      </c>
      <c r="AR51" s="67">
        <v>6.2022894199999998E-2</v>
      </c>
      <c r="AS51" s="67">
        <v>8.6761156500000006E-2</v>
      </c>
      <c r="AT51" s="67">
        <v>716.74400000000003</v>
      </c>
      <c r="AU51" s="67">
        <v>0.37427764219999998</v>
      </c>
      <c r="AV51" s="67">
        <v>0.62572235779999996</v>
      </c>
      <c r="AW51" s="67">
        <v>0.26896601910000001</v>
      </c>
      <c r="AX51" s="67">
        <v>0.13490427820000001</v>
      </c>
      <c r="AY51" s="67">
        <v>6.9866180299999997E-2</v>
      </c>
      <c r="AZ51" s="67">
        <v>1.8216004208000001</v>
      </c>
      <c r="BA51" s="67">
        <v>1.9957648325999999</v>
      </c>
      <c r="BB51" s="67">
        <v>135.01300000000001</v>
      </c>
      <c r="BC51" s="67">
        <v>6.3983822400000001E-2</v>
      </c>
      <c r="BD51" s="67">
        <v>0</v>
      </c>
      <c r="BE51" s="67">
        <v>0</v>
      </c>
      <c r="BF51" s="67">
        <v>-5.5493044999999998E-2</v>
      </c>
      <c r="BG51" s="33">
        <v>2.2777334E-2</v>
      </c>
      <c r="BH51" s="33">
        <v>0.36140033040000002</v>
      </c>
      <c r="BI51" s="33">
        <v>1.2557357E-2</v>
      </c>
      <c r="BJ51" s="33">
        <v>100.1525</v>
      </c>
      <c r="BK51" s="33">
        <v>45.684575531</v>
      </c>
      <c r="BL51" s="33">
        <v>89.250393650999996</v>
      </c>
      <c r="BM51" s="33">
        <v>-2.7755599999999997E-17</v>
      </c>
      <c r="BN51" s="33">
        <v>6.1708279841999998</v>
      </c>
      <c r="BO51" s="33">
        <v>51.237495369000001</v>
      </c>
      <c r="BP51" s="33">
        <v>25.915191026999999</v>
      </c>
      <c r="BQ51" s="33">
        <v>1.6906378E-2</v>
      </c>
      <c r="BR51" s="33">
        <v>0.14037669959999999</v>
      </c>
      <c r="BS51" s="33">
        <v>-7.1000522999999996E-2</v>
      </c>
      <c r="BT51" s="33">
        <v>2.17657235E-2</v>
      </c>
      <c r="BU51" s="33">
        <v>2.1905348299999999E-2</v>
      </c>
      <c r="BV51" s="33">
        <v>-2.7684456E-2</v>
      </c>
      <c r="BW51" s="33">
        <v>4.1797981099999999E-2</v>
      </c>
      <c r="BX51" s="33">
        <v>21.6675</v>
      </c>
      <c r="BY51" s="33">
        <v>31.493132326000001</v>
      </c>
    </row>
    <row r="52" spans="2:77" x14ac:dyDescent="0.2">
      <c r="B52" s="33">
        <v>2550</v>
      </c>
      <c r="C52" s="33" t="s">
        <v>106</v>
      </c>
      <c r="D52" s="33">
        <v>139</v>
      </c>
      <c r="E52" s="33">
        <v>20120731</v>
      </c>
      <c r="F52" s="67">
        <v>1254.174</v>
      </c>
      <c r="G52" s="67">
        <v>45.7</v>
      </c>
      <c r="H52" s="67">
        <v>141.03100000000001</v>
      </c>
      <c r="I52" s="67">
        <v>123.096</v>
      </c>
      <c r="J52" s="67">
        <v>1248.354</v>
      </c>
      <c r="K52" s="67">
        <v>49.706000000000003</v>
      </c>
      <c r="L52" s="67">
        <v>0</v>
      </c>
      <c r="M52" s="67">
        <v>0</v>
      </c>
      <c r="N52" s="67">
        <v>71.995999999999995</v>
      </c>
      <c r="O52" s="67">
        <v>322.82299999999998</v>
      </c>
      <c r="P52" s="67">
        <v>109.623</v>
      </c>
      <c r="Q52" s="67">
        <v>72.616</v>
      </c>
      <c r="R52" s="67">
        <v>180.31899999999999</v>
      </c>
      <c r="S52" s="67">
        <v>106.65900000000001</v>
      </c>
      <c r="T52" s="67">
        <v>32.279000000000003</v>
      </c>
      <c r="U52" s="67">
        <v>2290.9899999999998</v>
      </c>
      <c r="V52" s="67">
        <v>461.81299999999999</v>
      </c>
      <c r="W52" s="67">
        <v>38.567999999999998</v>
      </c>
      <c r="X52" s="67">
        <v>0</v>
      </c>
      <c r="Y52" s="67">
        <v>517.28</v>
      </c>
      <c r="Z52" s="67">
        <v>65.863</v>
      </c>
      <c r="AA52" s="67">
        <v>113.1</v>
      </c>
      <c r="AB52" s="67">
        <v>1.7470000000000001</v>
      </c>
      <c r="AC52" s="67">
        <v>0.30199999999999999</v>
      </c>
      <c r="AD52" s="67">
        <v>0</v>
      </c>
      <c r="AE52" s="67">
        <v>0</v>
      </c>
      <c r="AF52" s="67">
        <v>0</v>
      </c>
      <c r="AG52" s="67">
        <v>0</v>
      </c>
      <c r="AH52" s="67">
        <v>4.3</v>
      </c>
      <c r="AI52" s="67">
        <v>1.5099030000000001E-14</v>
      </c>
      <c r="AJ52" s="67">
        <v>14.085000000000001</v>
      </c>
      <c r="AK52" s="67">
        <v>0</v>
      </c>
      <c r="AL52" s="67">
        <v>6.3784844600000001E-2</v>
      </c>
      <c r="AM52" s="67">
        <v>44.622</v>
      </c>
      <c r="AN52" s="67">
        <v>3.1931276100000003E-2</v>
      </c>
      <c r="AO52" s="67">
        <v>3.8733090900000003E-2</v>
      </c>
      <c r="AP52" s="67">
        <v>3.3616225299999997E-2</v>
      </c>
      <c r="AQ52" s="67">
        <v>2.8378402E-2</v>
      </c>
      <c r="AR52" s="67">
        <v>5.8425864299999998E-2</v>
      </c>
      <c r="AS52" s="67">
        <v>8.6573839499999999E-2</v>
      </c>
      <c r="AT52" s="67">
        <v>736.73299999999995</v>
      </c>
      <c r="AU52" s="67">
        <v>0.37566934460000001</v>
      </c>
      <c r="AV52" s="67">
        <v>0.62433065539999999</v>
      </c>
      <c r="AW52" s="67">
        <v>0.27092711780000001</v>
      </c>
      <c r="AX52" s="67">
        <v>0.13616016349999999</v>
      </c>
      <c r="AY52" s="67">
        <v>6.5353756400000004E-2</v>
      </c>
      <c r="AZ52" s="67">
        <v>1.8482989969000001</v>
      </c>
      <c r="BA52" s="67">
        <v>1.9130428150000001</v>
      </c>
      <c r="BB52" s="67">
        <v>160.089</v>
      </c>
      <c r="BC52" s="67">
        <v>6.8611128499999993E-2</v>
      </c>
      <c r="BD52" s="67">
        <v>0</v>
      </c>
      <c r="BE52" s="67">
        <v>0</v>
      </c>
      <c r="BF52" s="67">
        <v>-5.6807720999999999E-2</v>
      </c>
      <c r="BG52" s="33">
        <v>1.7962710999999999E-2</v>
      </c>
      <c r="BH52" s="33">
        <v>0.36499981250000002</v>
      </c>
      <c r="BI52" s="33">
        <v>1.5707786800000002E-2</v>
      </c>
      <c r="BJ52" s="33">
        <v>102.52500000000001</v>
      </c>
      <c r="BK52" s="33">
        <v>48.937744874000003</v>
      </c>
      <c r="BL52" s="33">
        <v>90.204150052000003</v>
      </c>
      <c r="BM52" s="33">
        <v>-6.9388900000000004E-18</v>
      </c>
      <c r="BN52" s="33">
        <v>6.0377588132</v>
      </c>
      <c r="BO52" s="33">
        <v>53.400678333999998</v>
      </c>
      <c r="BP52" s="33">
        <v>27.10618916</v>
      </c>
      <c r="BQ52" s="33">
        <v>1.6541805E-2</v>
      </c>
      <c r="BR52" s="33">
        <v>0.1463032283</v>
      </c>
      <c r="BS52" s="33">
        <v>-7.4263531999999993E-2</v>
      </c>
      <c r="BT52" s="33">
        <v>2.3827055499999999E-2</v>
      </c>
      <c r="BU52" s="33">
        <v>2.24283417E-2</v>
      </c>
      <c r="BV52" s="33">
        <v>-3.2844033000000002E-2</v>
      </c>
      <c r="BW52" s="33">
        <v>4.2231961399999997E-2</v>
      </c>
      <c r="BX52" s="33">
        <v>35.579000000000001</v>
      </c>
      <c r="BY52" s="33">
        <v>32.332247987000002</v>
      </c>
    </row>
    <row r="53" spans="2:77" x14ac:dyDescent="0.2">
      <c r="B53" s="33">
        <v>2550</v>
      </c>
      <c r="C53" s="33" t="s">
        <v>107</v>
      </c>
      <c r="D53" s="33">
        <v>145</v>
      </c>
      <c r="E53" s="33">
        <v>20121031</v>
      </c>
      <c r="F53" s="67">
        <v>1219.163</v>
      </c>
      <c r="G53" s="67">
        <v>49.896999999999998</v>
      </c>
      <c r="H53" s="67">
        <v>163.54300000000001</v>
      </c>
      <c r="I53" s="67">
        <v>116.735</v>
      </c>
      <c r="J53" s="67">
        <v>1201.54</v>
      </c>
      <c r="K53" s="67">
        <v>48.921999999999997</v>
      </c>
      <c r="L53" s="67">
        <v>0</v>
      </c>
      <c r="M53" s="67">
        <v>0</v>
      </c>
      <c r="N53" s="67">
        <v>61.692999999999998</v>
      </c>
      <c r="O53" s="67">
        <v>322.70400000000001</v>
      </c>
      <c r="P53" s="67">
        <v>111.29900000000001</v>
      </c>
      <c r="Q53" s="67">
        <v>61.692999999999998</v>
      </c>
      <c r="R53" s="67">
        <v>161.35900000000001</v>
      </c>
      <c r="S53" s="67">
        <v>108.054</v>
      </c>
      <c r="T53" s="67">
        <v>28.187000000000001</v>
      </c>
      <c r="U53" s="67">
        <v>2188.3339999999998</v>
      </c>
      <c r="V53" s="67">
        <v>448.48500000000001</v>
      </c>
      <c r="W53" s="67">
        <v>39.506</v>
      </c>
      <c r="X53" s="67">
        <v>0</v>
      </c>
      <c r="Y53" s="67">
        <v>487.923</v>
      </c>
      <c r="Z53" s="67">
        <v>62.652000000000001</v>
      </c>
      <c r="AA53" s="67">
        <v>106.821</v>
      </c>
      <c r="AB53" s="67">
        <v>1.3540000000000001</v>
      </c>
      <c r="AC53" s="67">
        <v>0.109</v>
      </c>
      <c r="AD53" s="67">
        <v>0</v>
      </c>
      <c r="AE53" s="67">
        <v>0</v>
      </c>
      <c r="AF53" s="67">
        <v>0</v>
      </c>
      <c r="AG53" s="67">
        <v>0</v>
      </c>
      <c r="AH53" s="67">
        <v>3.3650000000000002</v>
      </c>
      <c r="AI53" s="67">
        <v>7.1054269999999997E-15</v>
      </c>
      <c r="AJ53" s="67">
        <v>5.258</v>
      </c>
      <c r="AK53" s="67">
        <v>3.8090000000000002</v>
      </c>
      <c r="AL53" s="67">
        <v>6.9125140799999998E-2</v>
      </c>
      <c r="AM53" s="67">
        <v>44.116</v>
      </c>
      <c r="AN53" s="67">
        <v>3.2338499700000002E-2</v>
      </c>
      <c r="AO53" s="67">
        <v>4.0121865399999998E-2</v>
      </c>
      <c r="AP53" s="67">
        <v>3.3752032799999998E-2</v>
      </c>
      <c r="AQ53" s="67">
        <v>2.8436992299999998E-2</v>
      </c>
      <c r="AR53" s="67">
        <v>5.6517168800000003E-2</v>
      </c>
      <c r="AS53" s="67">
        <v>9.3045395700000005E-2</v>
      </c>
      <c r="AT53" s="67">
        <v>720.15499999999997</v>
      </c>
      <c r="AU53" s="67">
        <v>0.37861610890000003</v>
      </c>
      <c r="AV53" s="67">
        <v>0.62138389110000003</v>
      </c>
      <c r="AW53" s="67">
        <v>0.26878821749999998</v>
      </c>
      <c r="AX53" s="67">
        <v>0.13449273980000001</v>
      </c>
      <c r="AY53" s="67">
        <v>6.6190580799999996E-2</v>
      </c>
      <c r="AZ53" s="67">
        <v>1.7696806701000001</v>
      </c>
      <c r="BA53" s="67">
        <v>1.9890750899</v>
      </c>
      <c r="BB53" s="67">
        <v>154.77099999999999</v>
      </c>
      <c r="BC53" s="67">
        <v>7.43776352E-2</v>
      </c>
      <c r="BD53" s="67">
        <v>0</v>
      </c>
      <c r="BE53" s="67">
        <v>0</v>
      </c>
      <c r="BF53" s="67">
        <v>-5.9886501000000002E-2</v>
      </c>
      <c r="BG53" s="33">
        <v>1.8667760500000002E-2</v>
      </c>
      <c r="BH53" s="33">
        <v>0.36566035050000001</v>
      </c>
      <c r="BI53" s="33">
        <v>1.26713208E-2</v>
      </c>
      <c r="BJ53" s="33">
        <v>100.139</v>
      </c>
      <c r="BK53" s="33">
        <v>42.180188327000003</v>
      </c>
      <c r="BL53" s="33">
        <v>84.559258542999999</v>
      </c>
      <c r="BM53" s="33">
        <v>3.4694469999999999E-17</v>
      </c>
      <c r="BN53" s="33">
        <v>6.1629828429</v>
      </c>
      <c r="BO53" s="33">
        <v>58.302862861999998</v>
      </c>
      <c r="BP53" s="33">
        <v>28.665917234999998</v>
      </c>
      <c r="BQ53" s="33">
        <v>1.6884884499999999E-2</v>
      </c>
      <c r="BR53" s="33">
        <v>0.15973387089999999</v>
      </c>
      <c r="BS53" s="33">
        <v>-7.8536759999999997E-2</v>
      </c>
      <c r="BT53" s="33">
        <v>2.3266939800000001E-2</v>
      </c>
      <c r="BU53" s="33">
        <v>2.25570444E-2</v>
      </c>
      <c r="BV53" s="33">
        <v>-3.2326276000000001E-2</v>
      </c>
      <c r="BW53" s="33">
        <v>4.4240836700000001E-2</v>
      </c>
      <c r="BX53" s="33">
        <v>24.091999999999999</v>
      </c>
      <c r="BY53" s="33">
        <v>35.799928469999998</v>
      </c>
    </row>
    <row r="54" spans="2:77" x14ac:dyDescent="0.2">
      <c r="B54" s="33">
        <v>2550</v>
      </c>
      <c r="C54" s="33" t="s">
        <v>108</v>
      </c>
      <c r="D54" s="33">
        <v>143</v>
      </c>
      <c r="E54" s="33">
        <v>20130131</v>
      </c>
      <c r="F54" s="67">
        <v>1257.296</v>
      </c>
      <c r="G54" s="67">
        <v>37.1</v>
      </c>
      <c r="H54" s="67">
        <v>123.983</v>
      </c>
      <c r="I54" s="67">
        <v>132.982</v>
      </c>
      <c r="J54" s="67">
        <v>1242.43</v>
      </c>
      <c r="K54" s="67">
        <v>50.109000000000002</v>
      </c>
      <c r="L54" s="67">
        <v>8.5000000000000006E-2</v>
      </c>
      <c r="M54" s="67">
        <v>0</v>
      </c>
      <c r="N54" s="67">
        <v>60.825000000000003</v>
      </c>
      <c r="O54" s="67">
        <v>301.654</v>
      </c>
      <c r="P54" s="67">
        <v>128.11799999999999</v>
      </c>
      <c r="Q54" s="67">
        <v>60.825000000000003</v>
      </c>
      <c r="R54" s="67">
        <v>161.00200000000001</v>
      </c>
      <c r="S54" s="67">
        <v>98.971000000000004</v>
      </c>
      <c r="T54" s="67">
        <v>39.518999999999998</v>
      </c>
      <c r="U54" s="67">
        <v>2334.4720000000002</v>
      </c>
      <c r="V54" s="67">
        <v>464.87</v>
      </c>
      <c r="W54" s="67">
        <v>41.911000000000001</v>
      </c>
      <c r="X54" s="67">
        <v>0</v>
      </c>
      <c r="Y54" s="67">
        <v>503.69600000000003</v>
      </c>
      <c r="Z54" s="67">
        <v>65.072999999999993</v>
      </c>
      <c r="AA54" s="67">
        <v>88.491</v>
      </c>
      <c r="AB54" s="67">
        <v>1.127</v>
      </c>
      <c r="AC54" s="67">
        <v>2.5999999999999999E-2</v>
      </c>
      <c r="AD54" s="67">
        <v>0</v>
      </c>
      <c r="AE54" s="67">
        <v>0</v>
      </c>
      <c r="AF54" s="67">
        <v>0</v>
      </c>
      <c r="AG54" s="67">
        <v>0</v>
      </c>
      <c r="AH54" s="67">
        <v>3.0110000000000001</v>
      </c>
      <c r="AI54" s="67">
        <v>2.8421710000000002E-14</v>
      </c>
      <c r="AJ54" s="67">
        <v>5.2</v>
      </c>
      <c r="AK54" s="67">
        <v>-0.442</v>
      </c>
      <c r="AL54" s="67">
        <v>6.7292138500000001E-2</v>
      </c>
      <c r="AM54" s="67">
        <v>45.09</v>
      </c>
      <c r="AN54" s="67">
        <v>2.85318302E-2</v>
      </c>
      <c r="AO54" s="67">
        <v>3.8775954600000002E-2</v>
      </c>
      <c r="AP54" s="67">
        <v>2.6245016199999999E-2</v>
      </c>
      <c r="AQ54" s="67">
        <v>2.8130671499999999E-2</v>
      </c>
      <c r="AR54" s="67">
        <v>6.7985841500000005E-2</v>
      </c>
      <c r="AS54" s="67">
        <v>9.3141626899999996E-2</v>
      </c>
      <c r="AT54" s="67">
        <v>726.48099999999999</v>
      </c>
      <c r="AU54" s="67">
        <v>0.3764480617</v>
      </c>
      <c r="AV54" s="67">
        <v>0.6235519383</v>
      </c>
      <c r="AW54" s="67">
        <v>0.26851116089999999</v>
      </c>
      <c r="AX54" s="67">
        <v>0.12648993389999999</v>
      </c>
      <c r="AY54" s="67">
        <v>6.6440955999999995E-2</v>
      </c>
      <c r="AZ54" s="67">
        <v>1.8287018919</v>
      </c>
      <c r="BA54" s="67">
        <v>1.8957626264</v>
      </c>
      <c r="BB54" s="67">
        <v>96.131</v>
      </c>
      <c r="BC54" s="67">
        <v>5.9153353999999998E-2</v>
      </c>
      <c r="BD54" s="67">
        <v>2.944</v>
      </c>
      <c r="BE54" s="67">
        <v>-5.0291440000000001E-3</v>
      </c>
      <c r="BF54" s="67">
        <v>-6.0821238E-2</v>
      </c>
      <c r="BG54" s="33">
        <v>3.3988272899999998E-2</v>
      </c>
      <c r="BH54" s="33">
        <v>0.36554159959999999</v>
      </c>
      <c r="BI54" s="33">
        <v>1.7106558399999999E-2</v>
      </c>
      <c r="BJ54" s="33">
        <v>99.994</v>
      </c>
      <c r="BK54" s="33">
        <v>47.313567001999999</v>
      </c>
      <c r="BL54" s="33">
        <v>80.481944061999997</v>
      </c>
      <c r="BM54" s="33">
        <v>3.6876099999999997E-5</v>
      </c>
      <c r="BN54" s="33">
        <v>6.4854413687000001</v>
      </c>
      <c r="BO54" s="33">
        <v>53.852994717999998</v>
      </c>
      <c r="BP54" s="33">
        <v>24.744800041000001</v>
      </c>
      <c r="BQ54" s="33">
        <v>1.7768332500000001E-2</v>
      </c>
      <c r="BR54" s="33">
        <v>0.14754245129999999</v>
      </c>
      <c r="BS54" s="33">
        <v>-6.7793972999999993E-2</v>
      </c>
      <c r="BT54" s="33">
        <v>2.1238690000000001E-2</v>
      </c>
      <c r="BU54" s="33">
        <v>2.29557453E-2</v>
      </c>
      <c r="BV54" s="33">
        <v>-1.7098143999999999E-2</v>
      </c>
      <c r="BW54" s="33">
        <v>4.4004182500000003E-2</v>
      </c>
      <c r="BX54" s="33">
        <v>28.175999999999998</v>
      </c>
      <c r="BY54" s="33">
        <v>35.593636044999997</v>
      </c>
    </row>
    <row r="55" spans="2:77" x14ac:dyDescent="0.2">
      <c r="B55" s="33">
        <v>2550</v>
      </c>
      <c r="C55" s="33" t="s">
        <v>109</v>
      </c>
      <c r="D55" s="33">
        <v>147</v>
      </c>
      <c r="E55" s="33">
        <v>20130430</v>
      </c>
      <c r="F55" s="67">
        <v>1185.0309999999999</v>
      </c>
      <c r="G55" s="67">
        <v>43.761000000000003</v>
      </c>
      <c r="H55" s="67">
        <v>140.80099999999999</v>
      </c>
      <c r="I55" s="67">
        <v>111.276</v>
      </c>
      <c r="J55" s="67">
        <v>1134.1869999999999</v>
      </c>
      <c r="K55" s="67">
        <v>46.524000000000001</v>
      </c>
      <c r="L55" s="67">
        <v>0</v>
      </c>
      <c r="M55" s="67">
        <v>0</v>
      </c>
      <c r="N55" s="67">
        <v>54.484000000000002</v>
      </c>
      <c r="O55" s="67">
        <v>278.435</v>
      </c>
      <c r="P55" s="67">
        <v>116.83799999999999</v>
      </c>
      <c r="Q55" s="67">
        <v>54.484000000000002</v>
      </c>
      <c r="R55" s="67">
        <v>146.179</v>
      </c>
      <c r="S55" s="67">
        <v>90.744</v>
      </c>
      <c r="T55" s="67">
        <v>25.215</v>
      </c>
      <c r="U55" s="67">
        <v>2295.3130000000001</v>
      </c>
      <c r="V55" s="67">
        <v>455.05</v>
      </c>
      <c r="W55" s="67">
        <v>36.095999999999997</v>
      </c>
      <c r="X55" s="67">
        <v>0</v>
      </c>
      <c r="Y55" s="67">
        <v>503.66500000000002</v>
      </c>
      <c r="Z55" s="67">
        <v>62.71</v>
      </c>
      <c r="AA55" s="67">
        <v>84.069000000000003</v>
      </c>
      <c r="AB55" s="67">
        <v>2.2890000000000001</v>
      </c>
      <c r="AC55" s="67">
        <v>0.14099999999999999</v>
      </c>
      <c r="AD55" s="67">
        <v>0</v>
      </c>
      <c r="AE55" s="67">
        <v>0</v>
      </c>
      <c r="AF55" s="67">
        <v>0</v>
      </c>
      <c r="AG55" s="67">
        <v>0</v>
      </c>
      <c r="AH55" s="67">
        <v>2.9849999999999999</v>
      </c>
      <c r="AI55" s="67">
        <v>2.8421710000000002E-14</v>
      </c>
      <c r="AJ55" s="67">
        <v>7.6219999999999999</v>
      </c>
      <c r="AK55" s="67">
        <v>-2.4E-2</v>
      </c>
      <c r="AL55" s="67">
        <v>5.9417363700000003E-2</v>
      </c>
      <c r="AM55" s="67">
        <v>37.293999999999997</v>
      </c>
      <c r="AN55" s="67">
        <v>2.8093846700000001E-2</v>
      </c>
      <c r="AO55" s="67">
        <v>3.9061283500000002E-2</v>
      </c>
      <c r="AP55" s="67">
        <v>2.63869932E-2</v>
      </c>
      <c r="AQ55" s="67">
        <v>2.8923224500000001E-2</v>
      </c>
      <c r="AR55" s="67">
        <v>6.15902376E-2</v>
      </c>
      <c r="AS55" s="67">
        <v>8.8733456799999999E-2</v>
      </c>
      <c r="AT55" s="67">
        <v>689.70899999999995</v>
      </c>
      <c r="AU55" s="67">
        <v>0.3808303904</v>
      </c>
      <c r="AV55" s="67">
        <v>0.6191696096</v>
      </c>
      <c r="AW55" s="67">
        <v>0.2696404221</v>
      </c>
      <c r="AX55" s="67">
        <v>0.1189225729</v>
      </c>
      <c r="AY55" s="67">
        <v>6.4863036200000002E-2</v>
      </c>
      <c r="AZ55" s="67">
        <v>1.8304825139000001</v>
      </c>
      <c r="BA55" s="67">
        <v>1.9081514599</v>
      </c>
      <c r="BB55" s="67">
        <v>135.886</v>
      </c>
      <c r="BC55" s="67">
        <v>6.7081935300000006E-2</v>
      </c>
      <c r="BD55" s="67">
        <v>0</v>
      </c>
      <c r="BE55" s="67">
        <v>0</v>
      </c>
      <c r="BF55" s="67">
        <v>-5.8878922E-2</v>
      </c>
      <c r="BG55" s="33">
        <v>2.16515215E-2</v>
      </c>
      <c r="BH55" s="33">
        <v>0.36490175689999998</v>
      </c>
      <c r="BI55" s="33">
        <v>1.5879093399999999E-2</v>
      </c>
      <c r="BJ55" s="33">
        <v>90.86</v>
      </c>
      <c r="BK55" s="33">
        <v>42.516714874000002</v>
      </c>
      <c r="BL55" s="33">
        <v>71.883811688999998</v>
      </c>
      <c r="BM55" s="33">
        <v>2.295288E-4</v>
      </c>
      <c r="BN55" s="33">
        <v>5.6850087099</v>
      </c>
      <c r="BO55" s="33">
        <v>54.397693683</v>
      </c>
      <c r="BP55" s="33">
        <v>23.524856412999998</v>
      </c>
      <c r="BQ55" s="33">
        <v>1.5575366300000001E-2</v>
      </c>
      <c r="BR55" s="33">
        <v>0.1490347772</v>
      </c>
      <c r="BS55" s="33">
        <v>-6.4451660999999993E-2</v>
      </c>
      <c r="BT55" s="33">
        <v>2.2459059E-2</v>
      </c>
      <c r="BU55" s="33">
        <v>2.2001648499999998E-2</v>
      </c>
      <c r="BV55" s="33">
        <v>-2.9273351999999999E-2</v>
      </c>
      <c r="BW55" s="33">
        <v>3.9725350999999999E-2</v>
      </c>
      <c r="BX55" s="33">
        <v>30.292999999999999</v>
      </c>
      <c r="BY55" s="33">
        <v>36.557845980000003</v>
      </c>
    </row>
    <row r="56" spans="2:77" x14ac:dyDescent="0.2">
      <c r="B56" s="33">
        <v>2550</v>
      </c>
      <c r="C56" s="33" t="s">
        <v>110</v>
      </c>
      <c r="D56" s="33">
        <v>146</v>
      </c>
      <c r="E56" s="33">
        <v>20130731</v>
      </c>
      <c r="F56" s="67">
        <v>1198.367</v>
      </c>
      <c r="G56" s="67">
        <v>51.268999999999998</v>
      </c>
      <c r="H56" s="67">
        <v>148.67949999999999</v>
      </c>
      <c r="I56" s="67">
        <v>93.487499999999997</v>
      </c>
      <c r="J56" s="67">
        <v>1201.7215000000001</v>
      </c>
      <c r="K56" s="67">
        <v>51.768500000000003</v>
      </c>
      <c r="L56" s="67">
        <v>0</v>
      </c>
      <c r="M56" s="67">
        <v>0</v>
      </c>
      <c r="N56" s="67">
        <v>51.284999999999997</v>
      </c>
      <c r="O56" s="67">
        <v>323.37700000000001</v>
      </c>
      <c r="P56" s="67">
        <v>124.49550000000001</v>
      </c>
      <c r="Q56" s="67">
        <v>49.900500000000001</v>
      </c>
      <c r="R56" s="67">
        <v>145.6155</v>
      </c>
      <c r="S56" s="67">
        <v>101.8395</v>
      </c>
      <c r="T56" s="67">
        <v>27.980499999999999</v>
      </c>
      <c r="U56" s="67">
        <v>2379.1695</v>
      </c>
      <c r="V56" s="67">
        <v>484.91149999999999</v>
      </c>
      <c r="W56" s="67">
        <v>39.0105</v>
      </c>
      <c r="X56" s="67">
        <v>0</v>
      </c>
      <c r="Y56" s="67">
        <v>519.38199999999995</v>
      </c>
      <c r="Z56" s="67">
        <v>66.173500000000004</v>
      </c>
      <c r="AA56" s="67">
        <v>87.522499999999994</v>
      </c>
      <c r="AB56" s="67">
        <v>1.405</v>
      </c>
      <c r="AC56" s="67">
        <v>0.19900000000000001</v>
      </c>
      <c r="AD56" s="67">
        <v>0</v>
      </c>
      <c r="AE56" s="67">
        <v>0</v>
      </c>
      <c r="AF56" s="67">
        <v>0</v>
      </c>
      <c r="AG56" s="67">
        <v>0</v>
      </c>
      <c r="AH56" s="67">
        <v>3.0409999999999999</v>
      </c>
      <c r="AI56" s="67">
        <v>0</v>
      </c>
      <c r="AJ56" s="67">
        <v>7.8205</v>
      </c>
      <c r="AK56" s="67">
        <v>0</v>
      </c>
      <c r="AL56" s="67">
        <v>6.0201643300000003E-2</v>
      </c>
      <c r="AM56" s="67">
        <v>40.363999999999997</v>
      </c>
      <c r="AN56" s="67">
        <v>2.6826666700000001E-2</v>
      </c>
      <c r="AO56" s="67">
        <v>3.6085735700000003E-2</v>
      </c>
      <c r="AP56" s="67">
        <v>2.8871811300000001E-2</v>
      </c>
      <c r="AQ56" s="67">
        <v>2.9085032300000001E-2</v>
      </c>
      <c r="AR56" s="67">
        <v>5.2621580699999997E-2</v>
      </c>
      <c r="AS56" s="67">
        <v>8.8360287900000001E-2</v>
      </c>
      <c r="AT56" s="67">
        <v>743.03650000000005</v>
      </c>
      <c r="AU56" s="67">
        <v>0.37585922150000001</v>
      </c>
      <c r="AV56" s="67">
        <v>0.62414077850000005</v>
      </c>
      <c r="AW56" s="67">
        <v>0.26847454009999999</v>
      </c>
      <c r="AX56" s="67">
        <v>0.12111302259999999</v>
      </c>
      <c r="AY56" s="67">
        <v>6.30587393E-2</v>
      </c>
      <c r="AZ56" s="67">
        <v>1.8027020104</v>
      </c>
      <c r="BA56" s="67">
        <v>1.9735253631</v>
      </c>
      <c r="BB56" s="67">
        <v>137.8475</v>
      </c>
      <c r="BC56" s="67">
        <v>6.8753000100000003E-2</v>
      </c>
      <c r="BD56" s="67">
        <v>0</v>
      </c>
      <c r="BE56" s="67">
        <v>0</v>
      </c>
      <c r="BF56" s="67">
        <v>-5.6768254999999997E-2</v>
      </c>
      <c r="BG56" s="33">
        <v>1.9607287800000001E-2</v>
      </c>
      <c r="BH56" s="33">
        <v>0.36217704439999998</v>
      </c>
      <c r="BI56" s="33">
        <v>1.3095591300000001E-2</v>
      </c>
      <c r="BJ56" s="33">
        <v>101.7085</v>
      </c>
      <c r="BK56" s="33">
        <v>47.549315319999998</v>
      </c>
      <c r="BL56" s="33">
        <v>81.813184680000006</v>
      </c>
      <c r="BM56" s="33">
        <v>1.8308770000000001E-4</v>
      </c>
      <c r="BN56" s="33">
        <v>6.1119802610000002</v>
      </c>
      <c r="BO56" s="33">
        <v>56.116845617999999</v>
      </c>
      <c r="BP56" s="33">
        <v>27.528659864000002</v>
      </c>
      <c r="BQ56" s="33">
        <v>1.6745151400000002E-2</v>
      </c>
      <c r="BR56" s="33">
        <v>0.15374478250000001</v>
      </c>
      <c r="BS56" s="33">
        <v>-7.5420985999999995E-2</v>
      </c>
      <c r="BT56" s="33">
        <v>2.44499891E-2</v>
      </c>
      <c r="BU56" s="33">
        <v>2.3371552899999998E-2</v>
      </c>
      <c r="BV56" s="33">
        <v>-3.2849297E-2</v>
      </c>
      <c r="BW56" s="33">
        <v>4.2422080700000003E-2</v>
      </c>
      <c r="BX56" s="33">
        <v>27.029499999999999</v>
      </c>
      <c r="BY56" s="33">
        <v>34.700166013999997</v>
      </c>
    </row>
    <row r="57" spans="2:77" x14ac:dyDescent="0.2">
      <c r="B57" s="33">
        <v>2550</v>
      </c>
      <c r="C57" s="33" t="s">
        <v>111</v>
      </c>
      <c r="D57" s="33">
        <v>147</v>
      </c>
      <c r="E57" s="33">
        <v>20131031</v>
      </c>
      <c r="F57" s="67">
        <v>1226.316</v>
      </c>
      <c r="G57" s="67">
        <v>48.497999999999998</v>
      </c>
      <c r="H57" s="67">
        <v>165.596</v>
      </c>
      <c r="I57" s="67">
        <v>87.8</v>
      </c>
      <c r="J57" s="67">
        <v>1264.421</v>
      </c>
      <c r="K57" s="67">
        <v>55.25</v>
      </c>
      <c r="L57" s="67">
        <v>0</v>
      </c>
      <c r="M57" s="67">
        <v>0</v>
      </c>
      <c r="N57" s="67">
        <v>66.150999999999996</v>
      </c>
      <c r="O57" s="67">
        <v>329.69099999999997</v>
      </c>
      <c r="P57" s="67">
        <v>121.79600000000001</v>
      </c>
      <c r="Q57" s="67">
        <v>66.150999999999996</v>
      </c>
      <c r="R57" s="67">
        <v>155.95099999999999</v>
      </c>
      <c r="S57" s="67">
        <v>111.974</v>
      </c>
      <c r="T57" s="67">
        <v>35.118000000000002</v>
      </c>
      <c r="U57" s="67">
        <v>2443.5100000000002</v>
      </c>
      <c r="V57" s="67">
        <v>508.90899999999999</v>
      </c>
      <c r="W57" s="67">
        <v>44.206000000000003</v>
      </c>
      <c r="X57" s="67">
        <v>0</v>
      </c>
      <c r="Y57" s="67">
        <v>518.12099999999998</v>
      </c>
      <c r="Z57" s="67">
        <v>75.959999999999994</v>
      </c>
      <c r="AA57" s="67">
        <v>93.072000000000003</v>
      </c>
      <c r="AB57" s="67">
        <v>1.1839999999999999</v>
      </c>
      <c r="AC57" s="67">
        <v>0.20200000000000001</v>
      </c>
      <c r="AD57" s="67">
        <v>0</v>
      </c>
      <c r="AE57" s="67">
        <v>0</v>
      </c>
      <c r="AF57" s="67">
        <v>0</v>
      </c>
      <c r="AG57" s="67">
        <v>0</v>
      </c>
      <c r="AH57" s="67">
        <v>3.96</v>
      </c>
      <c r="AI57" s="67">
        <v>0</v>
      </c>
      <c r="AJ57" s="67">
        <v>5.7889999999999997</v>
      </c>
      <c r="AK57" s="67">
        <v>-1.6950000000000001</v>
      </c>
      <c r="AL57" s="67">
        <v>5.4752698799999999E-2</v>
      </c>
      <c r="AM57" s="67">
        <v>31.433</v>
      </c>
      <c r="AN57" s="67">
        <v>2.23894881E-2</v>
      </c>
      <c r="AO57" s="67">
        <v>3.6869598500000003E-2</v>
      </c>
      <c r="AP57" s="67">
        <v>2.6725070399999998E-2</v>
      </c>
      <c r="AQ57" s="67">
        <v>2.7913848299999999E-2</v>
      </c>
      <c r="AR57" s="67">
        <v>4.6814274400000001E-2</v>
      </c>
      <c r="AS57" s="67">
        <v>8.9187188799999997E-2</v>
      </c>
      <c r="AT57" s="67">
        <v>697.93299999999999</v>
      </c>
      <c r="AU57" s="67">
        <v>0.37507942459999999</v>
      </c>
      <c r="AV57" s="67">
        <v>0.62492057540000001</v>
      </c>
      <c r="AW57" s="67">
        <v>0.2665759238</v>
      </c>
      <c r="AX57" s="67">
        <v>0.1214669405</v>
      </c>
      <c r="AY57" s="67">
        <v>6.2594671700000007E-2</v>
      </c>
      <c r="AZ57" s="67">
        <v>1.8113388415</v>
      </c>
      <c r="BA57" s="67">
        <v>2.1062573790000001</v>
      </c>
      <c r="BB57" s="67">
        <v>148.38300000000001</v>
      </c>
      <c r="BC57" s="67">
        <v>7.8835540699999998E-2</v>
      </c>
      <c r="BD57" s="67">
        <v>0</v>
      </c>
      <c r="BE57" s="67">
        <v>0</v>
      </c>
      <c r="BF57" s="67">
        <v>-5.8170193000000002E-2</v>
      </c>
      <c r="BG57" s="33">
        <v>1.0351648099999999E-2</v>
      </c>
      <c r="BH57" s="33">
        <v>0.36261852350000001</v>
      </c>
      <c r="BI57" s="33">
        <v>1.3995477399999999E-2</v>
      </c>
      <c r="BJ57" s="33">
        <v>107.083</v>
      </c>
      <c r="BK57" s="33">
        <v>49.764077509000003</v>
      </c>
      <c r="BL57" s="33">
        <v>94.198466195999998</v>
      </c>
      <c r="BM57" s="33">
        <v>3.1494600000000002E-5</v>
      </c>
      <c r="BN57" s="33">
        <v>6.3990410949000003</v>
      </c>
      <c r="BO57" s="33">
        <v>59.785547977</v>
      </c>
      <c r="BP57" s="33">
        <v>28.713115754</v>
      </c>
      <c r="BQ57" s="33">
        <v>1.75316194E-2</v>
      </c>
      <c r="BR57" s="33">
        <v>0.16379602190000001</v>
      </c>
      <c r="BS57" s="33">
        <v>-7.8666071000000004E-2</v>
      </c>
      <c r="BT57" s="33">
        <v>2.4770534699999999E-2</v>
      </c>
      <c r="BU57" s="33">
        <v>2.3781265699999998E-2</v>
      </c>
      <c r="BV57" s="33">
        <v>-4.1343466000000002E-2</v>
      </c>
      <c r="BW57" s="33">
        <v>4.07023647E-2</v>
      </c>
      <c r="BX57" s="33">
        <v>26.28</v>
      </c>
      <c r="BY57" s="33">
        <v>37.471473318000001</v>
      </c>
    </row>
    <row r="58" spans="2:77" x14ac:dyDescent="0.2">
      <c r="B58" s="33">
        <v>2550</v>
      </c>
      <c r="C58" s="33" t="s">
        <v>112</v>
      </c>
      <c r="D58" s="33">
        <v>146</v>
      </c>
      <c r="E58" s="33">
        <v>20140131</v>
      </c>
      <c r="F58" s="67">
        <v>1289.345</v>
      </c>
      <c r="G58" s="67">
        <v>40.64</v>
      </c>
      <c r="H58" s="67">
        <v>137.6405</v>
      </c>
      <c r="I58" s="67">
        <v>136.8725</v>
      </c>
      <c r="J58" s="67">
        <v>1273.8434999999999</v>
      </c>
      <c r="K58" s="67">
        <v>54.558500000000002</v>
      </c>
      <c r="L58" s="67">
        <v>0.79849999999999999</v>
      </c>
      <c r="M58" s="67">
        <v>0</v>
      </c>
      <c r="N58" s="67">
        <v>69.552999999999997</v>
      </c>
      <c r="O58" s="67">
        <v>302.637</v>
      </c>
      <c r="P58" s="67">
        <v>139.72649999999999</v>
      </c>
      <c r="Q58" s="67">
        <v>69.552999999999997</v>
      </c>
      <c r="R58" s="67">
        <v>162.53</v>
      </c>
      <c r="S58" s="67">
        <v>111.75</v>
      </c>
      <c r="T58" s="67">
        <v>39.396500000000003</v>
      </c>
      <c r="U58" s="67">
        <v>2374.0770000000002</v>
      </c>
      <c r="V58" s="67">
        <v>524.23749999999995</v>
      </c>
      <c r="W58" s="67">
        <v>43.796999999999997</v>
      </c>
      <c r="X58" s="67">
        <v>0</v>
      </c>
      <c r="Y58" s="67">
        <v>517.65800000000002</v>
      </c>
      <c r="Z58" s="67">
        <v>73.955500000000001</v>
      </c>
      <c r="AA58" s="67">
        <v>98.013000000000005</v>
      </c>
      <c r="AB58" s="67">
        <v>1.0295000000000001</v>
      </c>
      <c r="AC58" s="67">
        <v>0.17849999999999999</v>
      </c>
      <c r="AD58" s="67">
        <v>0</v>
      </c>
      <c r="AE58" s="67">
        <v>0</v>
      </c>
      <c r="AF58" s="67">
        <v>0</v>
      </c>
      <c r="AG58" s="67">
        <v>0</v>
      </c>
      <c r="AH58" s="67">
        <v>4.109</v>
      </c>
      <c r="AI58" s="67">
        <v>0</v>
      </c>
      <c r="AJ58" s="67">
        <v>8.0210000000000008</v>
      </c>
      <c r="AK58" s="67">
        <v>0.17899999999999999</v>
      </c>
      <c r="AL58" s="67">
        <v>6.2141782700000002E-2</v>
      </c>
      <c r="AM58" s="67">
        <v>35.576000000000001</v>
      </c>
      <c r="AN58" s="67">
        <v>2.23424451E-2</v>
      </c>
      <c r="AO58" s="67">
        <v>3.4650614599999997E-2</v>
      </c>
      <c r="AP58" s="67">
        <v>2.6586075300000001E-2</v>
      </c>
      <c r="AQ58" s="67">
        <v>2.7946085200000002E-2</v>
      </c>
      <c r="AR58" s="67">
        <v>5.9319057000000001E-2</v>
      </c>
      <c r="AS58" s="67">
        <v>8.7315215299999999E-2</v>
      </c>
      <c r="AT58" s="67">
        <v>691.59500000000003</v>
      </c>
      <c r="AU58" s="67">
        <v>0.37408186090000001</v>
      </c>
      <c r="AV58" s="67">
        <v>0.62591813910000005</v>
      </c>
      <c r="AW58" s="67">
        <v>0.26690555090000001</v>
      </c>
      <c r="AX58" s="67">
        <v>0.1127137615</v>
      </c>
      <c r="AY58" s="67">
        <v>6.0411683000000001E-2</v>
      </c>
      <c r="AZ58" s="67">
        <v>1.7871890378999999</v>
      </c>
      <c r="BA58" s="67">
        <v>1.9986051114000001</v>
      </c>
      <c r="BB58" s="67">
        <v>91.825500000000005</v>
      </c>
      <c r="BC58" s="67">
        <v>6.1341420700000003E-2</v>
      </c>
      <c r="BD58" s="67">
        <v>3.8650000000000002</v>
      </c>
      <c r="BE58" s="67">
        <v>-6.1343860000000004E-3</v>
      </c>
      <c r="BF58" s="67">
        <v>-6.1215094999999997E-2</v>
      </c>
      <c r="BG58" s="33">
        <v>2.5973794599999999E-2</v>
      </c>
      <c r="BH58" s="33">
        <v>0.35574669520000002</v>
      </c>
      <c r="BI58" s="33">
        <v>1.31115029E-2</v>
      </c>
      <c r="BJ58" s="33">
        <v>113.3685</v>
      </c>
      <c r="BK58" s="33">
        <v>52.989567864999998</v>
      </c>
      <c r="BL58" s="33">
        <v>99.627005968000006</v>
      </c>
      <c r="BM58" s="33">
        <v>-3.4694499999999997E-18</v>
      </c>
      <c r="BN58" s="33">
        <v>6.6966956569000002</v>
      </c>
      <c r="BO58" s="33">
        <v>55.059757329</v>
      </c>
      <c r="BP58" s="33">
        <v>26.115501521999999</v>
      </c>
      <c r="BQ58" s="33">
        <v>1.8347111400000001E-2</v>
      </c>
      <c r="BR58" s="33">
        <v>0.15084865019999999</v>
      </c>
      <c r="BS58" s="33">
        <v>-7.1549319E-2</v>
      </c>
      <c r="BT58" s="33">
        <v>2.26231642E-2</v>
      </c>
      <c r="BU58" s="33">
        <v>2.3558442499999999E-2</v>
      </c>
      <c r="BV58" s="33">
        <v>-2.5530733E-2</v>
      </c>
      <c r="BW58" s="33">
        <v>3.9873842E-2</v>
      </c>
      <c r="BX58" s="33">
        <v>19.000499999999999</v>
      </c>
      <c r="BY58" s="33">
        <v>35.640951463</v>
      </c>
    </row>
    <row r="59" spans="2:77" x14ac:dyDescent="0.2">
      <c r="B59" s="33">
        <v>2550</v>
      </c>
      <c r="C59" s="33" t="s">
        <v>113</v>
      </c>
      <c r="D59" s="33">
        <v>150</v>
      </c>
      <c r="E59" s="33">
        <v>20140415</v>
      </c>
      <c r="F59" s="67">
        <v>1302.5719999999999</v>
      </c>
      <c r="G59" s="67">
        <v>43.75</v>
      </c>
      <c r="H59" s="67">
        <v>154.5145</v>
      </c>
      <c r="I59" s="67">
        <v>111.4385</v>
      </c>
      <c r="J59" s="67">
        <v>1200.155</v>
      </c>
      <c r="K59" s="67">
        <v>53.448500000000003</v>
      </c>
      <c r="L59" s="67">
        <v>0</v>
      </c>
      <c r="M59" s="67">
        <v>0</v>
      </c>
      <c r="N59" s="67">
        <v>60.515999999999998</v>
      </c>
      <c r="O59" s="67">
        <v>299.26150000000001</v>
      </c>
      <c r="P59" s="67">
        <v>123.5625</v>
      </c>
      <c r="Q59" s="67">
        <v>61.524500000000003</v>
      </c>
      <c r="R59" s="67">
        <v>158.43600000000001</v>
      </c>
      <c r="S59" s="67">
        <v>92.346000000000004</v>
      </c>
      <c r="T59" s="67">
        <v>27.0535</v>
      </c>
      <c r="U59" s="67">
        <v>2334.8130000000001</v>
      </c>
      <c r="V59" s="67">
        <v>488.39</v>
      </c>
      <c r="W59" s="67">
        <v>43.487000000000002</v>
      </c>
      <c r="X59" s="67">
        <v>0</v>
      </c>
      <c r="Y59" s="67">
        <v>519.31799999999998</v>
      </c>
      <c r="Z59" s="67">
        <v>65.791499999999999</v>
      </c>
      <c r="AA59" s="67">
        <v>94.461500000000001</v>
      </c>
      <c r="AB59" s="67">
        <v>1.1759999999999999</v>
      </c>
      <c r="AC59" s="67">
        <v>0.15049999999999999</v>
      </c>
      <c r="AD59" s="67">
        <v>0</v>
      </c>
      <c r="AE59" s="67">
        <v>0</v>
      </c>
      <c r="AF59" s="67">
        <v>0</v>
      </c>
      <c r="AG59" s="67">
        <v>0</v>
      </c>
      <c r="AH59" s="67">
        <v>4.2275</v>
      </c>
      <c r="AI59" s="67">
        <v>0</v>
      </c>
      <c r="AJ59" s="67">
        <v>6.1769999999999996</v>
      </c>
      <c r="AK59" s="67">
        <v>0.57599999999999996</v>
      </c>
      <c r="AL59" s="67">
        <v>5.5517527099999998E-2</v>
      </c>
      <c r="AM59" s="67">
        <v>32.631999999999998</v>
      </c>
      <c r="AN59" s="67">
        <v>2.2615077599999998E-2</v>
      </c>
      <c r="AO59" s="67">
        <v>3.0757189399999999E-2</v>
      </c>
      <c r="AP59" s="67">
        <v>2.7019103499999999E-2</v>
      </c>
      <c r="AQ59" s="67">
        <v>2.70581698E-2</v>
      </c>
      <c r="AR59" s="67">
        <v>5.6675373000000001E-2</v>
      </c>
      <c r="AS59" s="67">
        <v>8.5359169400000004E-2</v>
      </c>
      <c r="AT59" s="67">
        <v>681.54150000000004</v>
      </c>
      <c r="AU59" s="67">
        <v>0.37597668029999998</v>
      </c>
      <c r="AV59" s="67">
        <v>0.62402331970000002</v>
      </c>
      <c r="AW59" s="67">
        <v>0.26822780289999998</v>
      </c>
      <c r="AX59" s="67">
        <v>0.11447533830000001</v>
      </c>
      <c r="AY59" s="67">
        <v>5.3653200700000001E-2</v>
      </c>
      <c r="AZ59" s="67">
        <v>1.8104443130000001</v>
      </c>
      <c r="BA59" s="67">
        <v>2.0634781773999999</v>
      </c>
      <c r="BB59" s="67">
        <v>103.49</v>
      </c>
      <c r="BC59" s="67">
        <v>6.3578641800000002E-2</v>
      </c>
      <c r="BD59" s="67">
        <v>0</v>
      </c>
      <c r="BE59" s="67">
        <v>0</v>
      </c>
      <c r="BF59" s="67">
        <v>-5.8455890000000003E-2</v>
      </c>
      <c r="BG59" s="33">
        <v>2.1780527599999999E-2</v>
      </c>
      <c r="BH59" s="33">
        <v>0.35664873619999998</v>
      </c>
      <c r="BI59" s="33">
        <v>1.2030701499999999E-2</v>
      </c>
      <c r="BJ59" s="33">
        <v>103.7925</v>
      </c>
      <c r="BK59" s="33">
        <v>49.637</v>
      </c>
      <c r="BL59" s="33">
        <v>92.227741914999996</v>
      </c>
      <c r="BM59" s="33">
        <v>6.6633399999999998E-5</v>
      </c>
      <c r="BN59" s="33">
        <v>6.0207706759999997</v>
      </c>
      <c r="BO59" s="33">
        <v>52.776080856</v>
      </c>
      <c r="BP59" s="33">
        <v>24.796470064000001</v>
      </c>
      <c r="BQ59" s="33">
        <v>1.6495262100000001E-2</v>
      </c>
      <c r="BR59" s="33">
        <v>0.14459200229999999</v>
      </c>
      <c r="BS59" s="33">
        <v>-6.7935534000000006E-2</v>
      </c>
      <c r="BT59" s="33">
        <v>2.4187342399999999E-2</v>
      </c>
      <c r="BU59" s="33">
        <v>2.0776768099999999E-2</v>
      </c>
      <c r="BV59" s="33">
        <v>-2.605441E-2</v>
      </c>
      <c r="BW59" s="33">
        <v>3.8580895800000001E-2</v>
      </c>
      <c r="BX59" s="33">
        <v>21.943999999999999</v>
      </c>
      <c r="BY59" s="33">
        <v>34.000381468</v>
      </c>
    </row>
    <row r="60" spans="2:77" x14ac:dyDescent="0.2">
      <c r="B60" s="33">
        <v>2550</v>
      </c>
      <c r="C60" s="33" t="s">
        <v>114</v>
      </c>
      <c r="D60" s="33">
        <v>148</v>
      </c>
      <c r="E60" s="33">
        <v>20140630</v>
      </c>
      <c r="F60" s="67">
        <v>1399.0650000000001</v>
      </c>
      <c r="G60" s="67">
        <v>49.210500000000003</v>
      </c>
      <c r="H60" s="67">
        <v>161.499</v>
      </c>
      <c r="I60" s="67">
        <v>104.426</v>
      </c>
      <c r="J60" s="67">
        <v>1313.3275000000001</v>
      </c>
      <c r="K60" s="67">
        <v>54.846499999999999</v>
      </c>
      <c r="L60" s="67">
        <v>0</v>
      </c>
      <c r="M60" s="67">
        <v>0</v>
      </c>
      <c r="N60" s="67">
        <v>65.883499999999998</v>
      </c>
      <c r="O60" s="67">
        <v>328.68200000000002</v>
      </c>
      <c r="P60" s="67">
        <v>132.66900000000001</v>
      </c>
      <c r="Q60" s="67">
        <v>66.096500000000006</v>
      </c>
      <c r="R60" s="67">
        <v>168.31950000000001</v>
      </c>
      <c r="S60" s="67">
        <v>104.026</v>
      </c>
      <c r="T60" s="67">
        <v>34.077500000000001</v>
      </c>
      <c r="U60" s="67">
        <v>2387.0100000000002</v>
      </c>
      <c r="V60" s="67">
        <v>501.57749999999999</v>
      </c>
      <c r="W60" s="67">
        <v>44.414999999999999</v>
      </c>
      <c r="X60" s="67">
        <v>0</v>
      </c>
      <c r="Y60" s="67">
        <v>534.91999999999996</v>
      </c>
      <c r="Z60" s="67">
        <v>70.520499999999998</v>
      </c>
      <c r="AA60" s="67">
        <v>101.5535</v>
      </c>
      <c r="AB60" s="67">
        <v>0.53700000000000003</v>
      </c>
      <c r="AC60" s="67">
        <v>0.17299999999999999</v>
      </c>
      <c r="AD60" s="67">
        <v>0</v>
      </c>
      <c r="AE60" s="67">
        <v>0</v>
      </c>
      <c r="AF60" s="67">
        <v>0</v>
      </c>
      <c r="AG60" s="67">
        <v>0</v>
      </c>
      <c r="AH60" s="67">
        <v>6.1094999999999997</v>
      </c>
      <c r="AI60" s="67">
        <v>1.1102230000000001E-14</v>
      </c>
      <c r="AJ60" s="67">
        <v>4.1665000000000001</v>
      </c>
      <c r="AK60" s="67">
        <v>0.58050000000000002</v>
      </c>
      <c r="AL60" s="67">
        <v>5.7826112999999998E-2</v>
      </c>
      <c r="AM60" s="67">
        <v>36.274500000000003</v>
      </c>
      <c r="AN60" s="67">
        <v>2.23519184E-2</v>
      </c>
      <c r="AO60" s="67">
        <v>3.2293287400000002E-2</v>
      </c>
      <c r="AP60" s="67">
        <v>2.8223775400000001E-2</v>
      </c>
      <c r="AQ60" s="67">
        <v>2.8591224700000001E-2</v>
      </c>
      <c r="AR60" s="67">
        <v>5.2555309699999997E-2</v>
      </c>
      <c r="AS60" s="67">
        <v>8.5757319100000007E-2</v>
      </c>
      <c r="AT60" s="67">
        <v>714.58699999999999</v>
      </c>
      <c r="AU60" s="67">
        <v>0.37375465400000002</v>
      </c>
      <c r="AV60" s="67">
        <v>0.62624534600000004</v>
      </c>
      <c r="AW60" s="67">
        <v>0.26988443439999998</v>
      </c>
      <c r="AX60" s="67">
        <v>0.1056362471</v>
      </c>
      <c r="AY60" s="67">
        <v>5.1171266399999998E-2</v>
      </c>
      <c r="AZ60" s="67">
        <v>1.7837926019999999</v>
      </c>
      <c r="BA60" s="67">
        <v>2.1262966240000001</v>
      </c>
      <c r="BB60" s="67">
        <v>110.1615</v>
      </c>
      <c r="BC60" s="67">
        <v>6.6711187500000005E-2</v>
      </c>
      <c r="BD60" s="67">
        <v>0</v>
      </c>
      <c r="BE60" s="67">
        <v>0</v>
      </c>
      <c r="BF60" s="67">
        <v>-5.8927027E-2</v>
      </c>
      <c r="BG60" s="33">
        <v>1.9046131599999998E-2</v>
      </c>
      <c r="BH60" s="33">
        <v>0.35844914239999998</v>
      </c>
      <c r="BI60" s="33">
        <v>1.29682579E-2</v>
      </c>
      <c r="BJ60" s="33">
        <v>113.5655</v>
      </c>
      <c r="BK60" s="33">
        <v>54.596534914000003</v>
      </c>
      <c r="BL60" s="33">
        <v>97.618975491</v>
      </c>
      <c r="BM60" s="33">
        <v>-7.5166610000000004E-6</v>
      </c>
      <c r="BN60" s="33">
        <v>6.6449572462999997</v>
      </c>
      <c r="BO60" s="33">
        <v>53.630489316000002</v>
      </c>
      <c r="BP60" s="33">
        <v>26.810105645</v>
      </c>
      <c r="BQ60" s="33">
        <v>1.82053623E-2</v>
      </c>
      <c r="BR60" s="33">
        <v>0.14693284740000001</v>
      </c>
      <c r="BS60" s="33">
        <v>-7.3452344000000003E-2</v>
      </c>
      <c r="BT60" s="33">
        <v>2.5358186099999999E-2</v>
      </c>
      <c r="BU60" s="33">
        <v>1.9481932600000001E-2</v>
      </c>
      <c r="BV60" s="33">
        <v>-2.9027026000000001E-2</v>
      </c>
      <c r="BW60" s="33">
        <v>3.8884596799999997E-2</v>
      </c>
      <c r="BX60" s="33">
        <v>23.907499999999999</v>
      </c>
      <c r="BY60" s="33">
        <v>33.465340916999999</v>
      </c>
    </row>
    <row r="61" spans="2:77" x14ac:dyDescent="0.2">
      <c r="B61" s="33">
        <v>2550</v>
      </c>
      <c r="C61" s="33" t="s">
        <v>115</v>
      </c>
      <c r="D61" s="33">
        <v>148</v>
      </c>
      <c r="E61" s="33">
        <v>20141015</v>
      </c>
      <c r="F61" s="67">
        <v>1465.1355000000001</v>
      </c>
      <c r="G61" s="67">
        <v>49.686999999999998</v>
      </c>
      <c r="H61" s="67">
        <v>177.6165</v>
      </c>
      <c r="I61" s="67">
        <v>107.139</v>
      </c>
      <c r="J61" s="67">
        <v>1339.204</v>
      </c>
      <c r="K61" s="67">
        <v>55.901499999999999</v>
      </c>
      <c r="L61" s="67">
        <v>0</v>
      </c>
      <c r="M61" s="67">
        <v>0</v>
      </c>
      <c r="N61" s="67">
        <v>70.660499999999999</v>
      </c>
      <c r="O61" s="67">
        <v>340.3775</v>
      </c>
      <c r="P61" s="67">
        <v>134.24199999999999</v>
      </c>
      <c r="Q61" s="67">
        <v>70.660499999999999</v>
      </c>
      <c r="R61" s="67">
        <v>171.37200000000001</v>
      </c>
      <c r="S61" s="67">
        <v>106.246</v>
      </c>
      <c r="T61" s="67">
        <v>41.830500000000001</v>
      </c>
      <c r="U61" s="67">
        <v>2411.6680000000001</v>
      </c>
      <c r="V61" s="67">
        <v>495.72149999999999</v>
      </c>
      <c r="W61" s="67">
        <v>40.506</v>
      </c>
      <c r="X61" s="67">
        <v>0</v>
      </c>
      <c r="Y61" s="67">
        <v>559.38250000000005</v>
      </c>
      <c r="Z61" s="67">
        <v>72.533000000000001</v>
      </c>
      <c r="AA61" s="67">
        <v>103.7705</v>
      </c>
      <c r="AB61" s="67">
        <v>0.90700000000000003</v>
      </c>
      <c r="AC61" s="67">
        <v>0.20549999999999999</v>
      </c>
      <c r="AD61" s="67">
        <v>0</v>
      </c>
      <c r="AE61" s="67">
        <v>0</v>
      </c>
      <c r="AF61" s="67">
        <v>0</v>
      </c>
      <c r="AG61" s="67">
        <v>0</v>
      </c>
      <c r="AH61" s="67">
        <v>7.3</v>
      </c>
      <c r="AI61" s="67">
        <v>6.9388940000000007E-18</v>
      </c>
      <c r="AJ61" s="67">
        <v>3.8765000000000001</v>
      </c>
      <c r="AK61" s="67">
        <v>1.9E-2</v>
      </c>
      <c r="AL61" s="67">
        <v>5.5828425399999999E-2</v>
      </c>
      <c r="AM61" s="67">
        <v>31.686499999999999</v>
      </c>
      <c r="AN61" s="67">
        <v>2.2865663099999999E-2</v>
      </c>
      <c r="AO61" s="67">
        <v>3.02167897E-2</v>
      </c>
      <c r="AP61" s="67">
        <v>3.0553160699999998E-2</v>
      </c>
      <c r="AQ61" s="67">
        <v>2.9624088E-2</v>
      </c>
      <c r="AR61" s="67">
        <v>4.1789998600000003E-2</v>
      </c>
      <c r="AS61" s="67">
        <v>8.4648820799999996E-2</v>
      </c>
      <c r="AT61" s="67">
        <v>739.33249999999998</v>
      </c>
      <c r="AU61" s="67">
        <v>0.37323737089999998</v>
      </c>
      <c r="AV61" s="67">
        <v>0.62676262910000002</v>
      </c>
      <c r="AW61" s="67">
        <v>0.27112310760000002</v>
      </c>
      <c r="AX61" s="67">
        <v>0.10311216939999999</v>
      </c>
      <c r="AY61" s="67">
        <v>5.0739431699999997E-2</v>
      </c>
      <c r="AZ61" s="67">
        <v>1.6920433507999999</v>
      </c>
      <c r="BA61" s="67">
        <v>2.2225168656999998</v>
      </c>
      <c r="BB61" s="67">
        <v>113.8575</v>
      </c>
      <c r="BC61" s="67">
        <v>7.67069477E-2</v>
      </c>
      <c r="BD61" s="67">
        <v>0</v>
      </c>
      <c r="BE61" s="67">
        <v>0</v>
      </c>
      <c r="BF61" s="67">
        <v>-6.1382080999999998E-2</v>
      </c>
      <c r="BG61" s="33">
        <v>7.9418730999999999E-3</v>
      </c>
      <c r="BH61" s="33">
        <v>0.35825114359999999</v>
      </c>
      <c r="BI61" s="33">
        <v>1.1599831E-2</v>
      </c>
      <c r="BJ61" s="33">
        <v>107.61450000000001</v>
      </c>
      <c r="BK61" s="33">
        <v>54.688050738999998</v>
      </c>
      <c r="BL61" s="33">
        <v>92.494947504999999</v>
      </c>
      <c r="BM61" s="33">
        <v>-1.3877799999999999E-17</v>
      </c>
      <c r="BN61" s="33">
        <v>6.2742319847000001</v>
      </c>
      <c r="BO61" s="33">
        <v>57.689009577999997</v>
      </c>
      <c r="BP61" s="33">
        <v>28.865108947</v>
      </c>
      <c r="BQ61" s="33">
        <v>1.71896767E-2</v>
      </c>
      <c r="BR61" s="33">
        <v>0.15805208100000001</v>
      </c>
      <c r="BS61" s="33">
        <v>-7.9082490000000005E-2</v>
      </c>
      <c r="BT61" s="33">
        <v>2.50329982E-2</v>
      </c>
      <c r="BU61" s="33">
        <v>1.7220888399999999E-2</v>
      </c>
      <c r="BV61" s="33">
        <v>-3.8903103000000001E-2</v>
      </c>
      <c r="BW61" s="33">
        <v>3.8461269100000001E-2</v>
      </c>
      <c r="BX61" s="33">
        <v>20.464500000000001</v>
      </c>
      <c r="BY61" s="33">
        <v>35.098132616000001</v>
      </c>
    </row>
    <row r="62" spans="2:77" x14ac:dyDescent="0.2">
      <c r="B62" s="33">
        <v>2550</v>
      </c>
      <c r="C62" s="33" t="s">
        <v>116</v>
      </c>
      <c r="D62" s="33">
        <v>148</v>
      </c>
      <c r="E62" s="33">
        <v>20150115</v>
      </c>
      <c r="F62" s="67">
        <v>1482.29</v>
      </c>
      <c r="G62" s="67">
        <v>48.589500000000001</v>
      </c>
      <c r="H62" s="67">
        <v>150.3905</v>
      </c>
      <c r="I62" s="67">
        <v>131.63300000000001</v>
      </c>
      <c r="J62" s="67">
        <v>1406.5985000000001</v>
      </c>
      <c r="K62" s="67">
        <v>56.942999999999998</v>
      </c>
      <c r="L62" s="67">
        <v>0.31850000000000001</v>
      </c>
      <c r="M62" s="67">
        <v>0</v>
      </c>
      <c r="N62" s="67">
        <v>64.006</v>
      </c>
      <c r="O62" s="67">
        <v>305.72750000000002</v>
      </c>
      <c r="P62" s="67">
        <v>157.4785</v>
      </c>
      <c r="Q62" s="67">
        <v>62.305999999999997</v>
      </c>
      <c r="R62" s="67">
        <v>180.1285</v>
      </c>
      <c r="S62" s="67">
        <v>102.872</v>
      </c>
      <c r="T62" s="67">
        <v>51.8215</v>
      </c>
      <c r="U62" s="67">
        <v>2426.0625</v>
      </c>
      <c r="V62" s="67">
        <v>514.64400000000001</v>
      </c>
      <c r="W62" s="67">
        <v>40.094999999999999</v>
      </c>
      <c r="X62" s="67">
        <v>0</v>
      </c>
      <c r="Y62" s="67">
        <v>567.16600000000005</v>
      </c>
      <c r="Z62" s="67">
        <v>79.548500000000004</v>
      </c>
      <c r="AA62" s="67">
        <v>121.95399999999999</v>
      </c>
      <c r="AB62" s="67">
        <v>0.85599999999999998</v>
      </c>
      <c r="AC62" s="67">
        <v>0.1545</v>
      </c>
      <c r="AD62" s="67">
        <v>0</v>
      </c>
      <c r="AE62" s="67">
        <v>0</v>
      </c>
      <c r="AF62" s="67">
        <v>0</v>
      </c>
      <c r="AG62" s="67">
        <v>0</v>
      </c>
      <c r="AH62" s="67">
        <v>9.1479999999999997</v>
      </c>
      <c r="AI62" s="67">
        <v>0</v>
      </c>
      <c r="AJ62" s="67">
        <v>4.0385</v>
      </c>
      <c r="AK62" s="67">
        <v>0.2195</v>
      </c>
      <c r="AL62" s="67">
        <v>6.1428320000000002E-2</v>
      </c>
      <c r="AM62" s="67">
        <v>40.938499999999998</v>
      </c>
      <c r="AN62" s="67">
        <v>2.7944958400000001E-2</v>
      </c>
      <c r="AO62" s="67">
        <v>3.2257180599999997E-2</v>
      </c>
      <c r="AP62" s="67">
        <v>3.3009754699999998E-2</v>
      </c>
      <c r="AQ62" s="67">
        <v>2.85623302E-2</v>
      </c>
      <c r="AR62" s="67">
        <v>6.1117555300000001E-2</v>
      </c>
      <c r="AS62" s="67">
        <v>9.1224887500000004E-2</v>
      </c>
      <c r="AT62" s="67">
        <v>750.9665</v>
      </c>
      <c r="AU62" s="67">
        <v>0.36907278339999999</v>
      </c>
      <c r="AV62" s="67">
        <v>0.63092721659999995</v>
      </c>
      <c r="AW62" s="67">
        <v>0.27079084110000001</v>
      </c>
      <c r="AX62" s="67">
        <v>0.1244258592</v>
      </c>
      <c r="AY62" s="67">
        <v>5.1005201E-2</v>
      </c>
      <c r="AZ62" s="67">
        <v>1.7571925846000001</v>
      </c>
      <c r="BA62" s="67">
        <v>2.1247879819</v>
      </c>
      <c r="BB62" s="67">
        <v>98.661000000000001</v>
      </c>
      <c r="BC62" s="67">
        <v>4.93906478E-2</v>
      </c>
      <c r="BD62" s="67">
        <v>5.6219999999999999</v>
      </c>
      <c r="BE62" s="67">
        <v>-7.0182789999999997E-3</v>
      </c>
      <c r="BF62" s="67">
        <v>-6.1915455000000001E-2</v>
      </c>
      <c r="BG62" s="33">
        <v>4.1834239699999998E-2</v>
      </c>
      <c r="BH62" s="33">
        <v>0.36021538180000001</v>
      </c>
      <c r="BI62" s="33">
        <v>1.04586135E-2</v>
      </c>
      <c r="BJ62" s="33">
        <v>110.837</v>
      </c>
      <c r="BK62" s="33">
        <v>52.019434783000001</v>
      </c>
      <c r="BL62" s="33">
        <v>89.253574427000004</v>
      </c>
      <c r="BM62" s="33">
        <v>1.8127799999999999E-4</v>
      </c>
      <c r="BN62" s="33">
        <v>7.2294121060999998</v>
      </c>
      <c r="BO62" s="33">
        <v>52.831903652000001</v>
      </c>
      <c r="BP62" s="33">
        <v>26.414400716999999</v>
      </c>
      <c r="BQ62" s="33">
        <v>1.98066085E-2</v>
      </c>
      <c r="BR62" s="33">
        <v>0.1447449415</v>
      </c>
      <c r="BS62" s="33">
        <v>-7.2368220999999996E-2</v>
      </c>
      <c r="BT62" s="33">
        <v>2.2389205200000001E-2</v>
      </c>
      <c r="BU62" s="33">
        <v>1.6617959700000001E-2</v>
      </c>
      <c r="BV62" s="33">
        <v>-3.3460500000000002E-3</v>
      </c>
      <c r="BW62" s="33">
        <v>3.8398667800000001E-2</v>
      </c>
      <c r="BX62" s="33">
        <v>19.528500000000001</v>
      </c>
      <c r="BY62" s="33">
        <v>33.646915041</v>
      </c>
    </row>
    <row r="63" spans="2:77" x14ac:dyDescent="0.2">
      <c r="B63" s="33">
        <v>2550</v>
      </c>
      <c r="C63" s="33" t="s">
        <v>117</v>
      </c>
      <c r="D63" s="33">
        <v>149</v>
      </c>
      <c r="E63" s="33">
        <v>20150331</v>
      </c>
      <c r="F63" s="67">
        <v>1491.5640000000001</v>
      </c>
      <c r="G63" s="67">
        <v>52.295000000000002</v>
      </c>
      <c r="H63" s="67">
        <v>157.73699999999999</v>
      </c>
      <c r="I63" s="67">
        <v>124.827</v>
      </c>
      <c r="J63" s="67">
        <v>1390.29</v>
      </c>
      <c r="K63" s="67">
        <v>57.338999999999999</v>
      </c>
      <c r="L63" s="67">
        <v>0</v>
      </c>
      <c r="M63" s="67">
        <v>0</v>
      </c>
      <c r="N63" s="67">
        <v>61.798999999999999</v>
      </c>
      <c r="O63" s="67">
        <v>296.89999999999998</v>
      </c>
      <c r="P63" s="67">
        <v>139.28399999999999</v>
      </c>
      <c r="Q63" s="67">
        <v>61.579000000000001</v>
      </c>
      <c r="R63" s="67">
        <v>173.57499999999999</v>
      </c>
      <c r="S63" s="67">
        <v>99.355000000000004</v>
      </c>
      <c r="T63" s="67">
        <v>36.423000000000002</v>
      </c>
      <c r="U63" s="67">
        <v>2348.9479999999999</v>
      </c>
      <c r="V63" s="67">
        <v>529.57600000000002</v>
      </c>
      <c r="W63" s="67">
        <v>40.301000000000002</v>
      </c>
      <c r="X63" s="67">
        <v>0</v>
      </c>
      <c r="Y63" s="67">
        <v>613.80899999999997</v>
      </c>
      <c r="Z63" s="67">
        <v>74.921999999999997</v>
      </c>
      <c r="AA63" s="67">
        <v>123.26300000000001</v>
      </c>
      <c r="AB63" s="67">
        <v>0.81299999999999994</v>
      </c>
      <c r="AC63" s="67">
        <v>0.16600000000000001</v>
      </c>
      <c r="AD63" s="67">
        <v>0</v>
      </c>
      <c r="AE63" s="67">
        <v>0</v>
      </c>
      <c r="AF63" s="67">
        <v>0</v>
      </c>
      <c r="AG63" s="67">
        <v>0</v>
      </c>
      <c r="AH63" s="67">
        <v>8.4879999999999995</v>
      </c>
      <c r="AI63" s="67">
        <v>0</v>
      </c>
      <c r="AJ63" s="67">
        <v>4.6349999999999998</v>
      </c>
      <c r="AK63" s="67">
        <v>0.49</v>
      </c>
      <c r="AL63" s="67">
        <v>6.2504106200000006E-2</v>
      </c>
      <c r="AM63" s="67">
        <v>41.99</v>
      </c>
      <c r="AN63" s="67">
        <v>2.6765148999999998E-2</v>
      </c>
      <c r="AO63" s="67">
        <v>3.0226821800000001E-2</v>
      </c>
      <c r="AP63" s="67">
        <v>3.1240803899999999E-2</v>
      </c>
      <c r="AQ63" s="67">
        <v>2.9448144700000001E-2</v>
      </c>
      <c r="AR63" s="67">
        <v>5.5765047099999999E-2</v>
      </c>
      <c r="AS63" s="67">
        <v>8.8393875699999999E-2</v>
      </c>
      <c r="AT63" s="67">
        <v>792.71600000000001</v>
      </c>
      <c r="AU63" s="67">
        <v>0.36504547069999999</v>
      </c>
      <c r="AV63" s="67">
        <v>0.63495452929999996</v>
      </c>
      <c r="AW63" s="67">
        <v>0.27213537199999999</v>
      </c>
      <c r="AX63" s="67">
        <v>0.11998661569999999</v>
      </c>
      <c r="AY63" s="67">
        <v>5.1805422300000001E-2</v>
      </c>
      <c r="AZ63" s="67">
        <v>1.8279860640000001</v>
      </c>
      <c r="BA63" s="67">
        <v>2.0992820031999999</v>
      </c>
      <c r="BB63" s="67">
        <v>99.766999999999996</v>
      </c>
      <c r="BC63" s="67">
        <v>6.2283638699999998E-2</v>
      </c>
      <c r="BD63" s="67">
        <v>0</v>
      </c>
      <c r="BE63" s="67">
        <v>0</v>
      </c>
      <c r="BF63" s="67">
        <v>-5.9760955999999997E-2</v>
      </c>
      <c r="BG63" s="33">
        <v>2.6110237000000001E-2</v>
      </c>
      <c r="BH63" s="33">
        <v>0.35795566020000003</v>
      </c>
      <c r="BI63" s="33">
        <v>1.2164798900000001E-2</v>
      </c>
      <c r="BJ63" s="33">
        <v>108.05200000000001</v>
      </c>
      <c r="BK63" s="33">
        <v>48.955083545999997</v>
      </c>
      <c r="BL63" s="33">
        <v>84.275076409999997</v>
      </c>
      <c r="BM63" s="33">
        <v>4.3263390000000001E-4</v>
      </c>
      <c r="BN63" s="33">
        <v>5.8692546931000003</v>
      </c>
      <c r="BO63" s="33">
        <v>52.768369086</v>
      </c>
      <c r="BP63" s="33">
        <v>25.879604008000001</v>
      </c>
      <c r="BQ63" s="33">
        <v>1.6080149799999999E-2</v>
      </c>
      <c r="BR63" s="33">
        <v>0.1445708742</v>
      </c>
      <c r="BS63" s="33">
        <v>-7.0903024999999995E-2</v>
      </c>
      <c r="BT63" s="33">
        <v>2.4203149E-2</v>
      </c>
      <c r="BU63" s="33">
        <v>1.67792898E-2</v>
      </c>
      <c r="BV63" s="33">
        <v>-2.0117197E-2</v>
      </c>
      <c r="BW63" s="33">
        <v>3.7901492100000003E-2</v>
      </c>
      <c r="BX63" s="33">
        <v>20.263000000000002</v>
      </c>
      <c r="BY63" s="33">
        <v>32.758019771000001</v>
      </c>
    </row>
    <row r="64" spans="2:77" x14ac:dyDescent="0.2">
      <c r="B64" s="33">
        <v>2550</v>
      </c>
      <c r="C64" s="33" t="s">
        <v>118</v>
      </c>
      <c r="D64" s="33">
        <v>148</v>
      </c>
      <c r="E64" s="33">
        <v>20150715</v>
      </c>
      <c r="F64" s="67">
        <v>1538.838</v>
      </c>
      <c r="G64" s="67">
        <v>55.393500000000003</v>
      </c>
      <c r="H64" s="67">
        <v>185.33199999999999</v>
      </c>
      <c r="I64" s="67">
        <v>114.21899999999999</v>
      </c>
      <c r="J64" s="67">
        <v>1409.6949999999999</v>
      </c>
      <c r="K64" s="67">
        <v>54.716000000000001</v>
      </c>
      <c r="L64" s="67">
        <v>0</v>
      </c>
      <c r="M64" s="67">
        <v>0</v>
      </c>
      <c r="N64" s="67">
        <v>56.320999999999998</v>
      </c>
      <c r="O64" s="67">
        <v>335.822</v>
      </c>
      <c r="P64" s="67">
        <v>145.21100000000001</v>
      </c>
      <c r="Q64" s="67">
        <v>53.783999999999999</v>
      </c>
      <c r="R64" s="67">
        <v>164.31049999999999</v>
      </c>
      <c r="S64" s="67">
        <v>92.794499999999999</v>
      </c>
      <c r="T64" s="67">
        <v>38.220500000000001</v>
      </c>
      <c r="U64" s="67">
        <v>2457.326</v>
      </c>
      <c r="V64" s="67">
        <v>542.62300000000005</v>
      </c>
      <c r="W64" s="67">
        <v>30.9435</v>
      </c>
      <c r="X64" s="67">
        <v>0</v>
      </c>
      <c r="Y64" s="67">
        <v>628.23749999999995</v>
      </c>
      <c r="Z64" s="67">
        <v>75.816000000000003</v>
      </c>
      <c r="AA64" s="67">
        <v>124.7985</v>
      </c>
      <c r="AB64" s="67">
        <v>0.78049999999999997</v>
      </c>
      <c r="AC64" s="67">
        <v>0.16700000000000001</v>
      </c>
      <c r="AD64" s="67">
        <v>0</v>
      </c>
      <c r="AE64" s="67">
        <v>0</v>
      </c>
      <c r="AF64" s="67">
        <v>0</v>
      </c>
      <c r="AG64" s="67">
        <v>0</v>
      </c>
      <c r="AH64" s="67">
        <v>9.6980000000000004</v>
      </c>
      <c r="AI64" s="67">
        <v>6.9388940000000007E-18</v>
      </c>
      <c r="AJ64" s="67">
        <v>4.7685000000000004</v>
      </c>
      <c r="AK64" s="67">
        <v>0.29149999999999998</v>
      </c>
      <c r="AL64" s="67">
        <v>5.5098938700000002E-2</v>
      </c>
      <c r="AM64" s="67">
        <v>51.723500000000001</v>
      </c>
      <c r="AN64" s="67">
        <v>2.23093387E-2</v>
      </c>
      <c r="AO64" s="67">
        <v>2.91237066E-2</v>
      </c>
      <c r="AP64" s="67">
        <v>2.9678794800000002E-2</v>
      </c>
      <c r="AQ64" s="67">
        <v>2.9250579700000001E-2</v>
      </c>
      <c r="AR64" s="67">
        <v>5.13866423E-2</v>
      </c>
      <c r="AS64" s="67">
        <v>8.5874582800000002E-2</v>
      </c>
      <c r="AT64" s="67">
        <v>806.53300000000002</v>
      </c>
      <c r="AU64" s="67">
        <v>0.36173997590000001</v>
      </c>
      <c r="AV64" s="67">
        <v>0.63826002410000005</v>
      </c>
      <c r="AW64" s="67">
        <v>0.27096371429999999</v>
      </c>
      <c r="AX64" s="67">
        <v>0.10686452170000001</v>
      </c>
      <c r="AY64" s="67">
        <v>4.9465276400000001E-2</v>
      </c>
      <c r="AZ64" s="67">
        <v>1.813081374</v>
      </c>
      <c r="BA64" s="67">
        <v>2.1778864822999999</v>
      </c>
      <c r="BB64" s="67">
        <v>104.29949999999999</v>
      </c>
      <c r="BC64" s="67">
        <v>7.0988778299999999E-2</v>
      </c>
      <c r="BD64" s="67">
        <v>0</v>
      </c>
      <c r="BE64" s="67">
        <v>0</v>
      </c>
      <c r="BF64" s="67">
        <v>-5.8828775999999999E-2</v>
      </c>
      <c r="BG64" s="33">
        <v>1.48858045E-2</v>
      </c>
      <c r="BH64" s="33">
        <v>0.3598511673</v>
      </c>
      <c r="BI64" s="33">
        <v>1.0634051699999999E-2</v>
      </c>
      <c r="BJ64" s="33">
        <v>103.015</v>
      </c>
      <c r="BK64" s="33">
        <v>43.578422316000001</v>
      </c>
      <c r="BL64" s="33">
        <v>97.050040902000006</v>
      </c>
      <c r="BM64" s="33">
        <v>6.8287860000000003E-4</v>
      </c>
      <c r="BN64" s="33">
        <v>6.2002132420000002</v>
      </c>
      <c r="BO64" s="33">
        <v>55.921489383999997</v>
      </c>
      <c r="BP64" s="33">
        <v>28.280390101999998</v>
      </c>
      <c r="BQ64" s="33">
        <v>1.6986885600000001E-2</v>
      </c>
      <c r="BR64" s="33">
        <v>0.15320955999999999</v>
      </c>
      <c r="BS64" s="33">
        <v>-7.7480520999999997E-2</v>
      </c>
      <c r="BT64" s="33">
        <v>2.4977868199999999E-2</v>
      </c>
      <c r="BU64" s="33">
        <v>1.5978103300000001E-2</v>
      </c>
      <c r="BV64" s="33">
        <v>-3.0342879E-2</v>
      </c>
      <c r="BW64" s="33">
        <v>3.8392115599999999E-2</v>
      </c>
      <c r="BX64" s="33">
        <v>24.138000000000002</v>
      </c>
      <c r="BY64" s="33">
        <v>33.841312524000003</v>
      </c>
    </row>
    <row r="65" spans="2:77" x14ac:dyDescent="0.2">
      <c r="B65" s="33">
        <v>2550</v>
      </c>
      <c r="C65" s="33" t="s">
        <v>280</v>
      </c>
      <c r="D65" s="33">
        <v>148</v>
      </c>
      <c r="E65" s="33">
        <v>20151031</v>
      </c>
      <c r="F65" s="33">
        <v>1483.9204999999999</v>
      </c>
      <c r="G65" s="33">
        <v>54.405000000000001</v>
      </c>
      <c r="H65" s="33">
        <v>189.38749999999999</v>
      </c>
      <c r="I65" s="33">
        <v>87.168999999999997</v>
      </c>
      <c r="J65" s="33">
        <v>1392.5074999999999</v>
      </c>
      <c r="K65" s="33">
        <v>58.286499999999997</v>
      </c>
      <c r="L65" s="33">
        <v>0</v>
      </c>
      <c r="M65" s="33">
        <v>0</v>
      </c>
      <c r="N65" s="33">
        <v>57.65</v>
      </c>
      <c r="O65" s="33">
        <v>357.38099999999997</v>
      </c>
      <c r="P65" s="33">
        <v>140.19399999999999</v>
      </c>
      <c r="Q65" s="33">
        <v>57.65</v>
      </c>
      <c r="R65" s="33">
        <v>171.613</v>
      </c>
      <c r="S65" s="33">
        <v>93.783500000000004</v>
      </c>
      <c r="T65" s="33">
        <v>40.244</v>
      </c>
      <c r="U65" s="33">
        <v>2320.7865000000002</v>
      </c>
      <c r="V65" s="33">
        <v>548.60950000000003</v>
      </c>
      <c r="W65" s="33">
        <v>36.3125</v>
      </c>
      <c r="X65" s="33">
        <v>0</v>
      </c>
      <c r="Y65" s="33">
        <v>619.88199999999995</v>
      </c>
      <c r="Z65" s="33">
        <v>71.364999999999995</v>
      </c>
      <c r="AA65" s="33">
        <v>103.407</v>
      </c>
      <c r="AB65" s="33">
        <v>0.99450000000000005</v>
      </c>
      <c r="AC65" s="33">
        <v>0.184</v>
      </c>
      <c r="AD65" s="33">
        <v>0</v>
      </c>
      <c r="AE65" s="33">
        <v>0</v>
      </c>
      <c r="AF65" s="33">
        <v>0</v>
      </c>
      <c r="AG65" s="33">
        <v>0</v>
      </c>
      <c r="AH65" s="33">
        <v>11.0335</v>
      </c>
      <c r="AI65" s="33">
        <v>3.5596529999999996E-15</v>
      </c>
      <c r="AJ65" s="33">
        <v>9.5340000000000007</v>
      </c>
      <c r="AK65" s="33">
        <v>-0.94899999999999995</v>
      </c>
      <c r="AL65" s="33">
        <v>5.5573706E-2</v>
      </c>
      <c r="AM65" s="33">
        <v>36.337499999999999</v>
      </c>
      <c r="AN65" s="33">
        <v>2.2092457699999998E-2</v>
      </c>
      <c r="AO65" s="33">
        <v>2.8412389400000002E-2</v>
      </c>
      <c r="AP65" s="33">
        <v>2.5000242700000001E-2</v>
      </c>
      <c r="AQ65" s="33">
        <v>2.8953548400000001E-2</v>
      </c>
      <c r="AR65" s="33">
        <v>3.8102042599999997E-2</v>
      </c>
      <c r="AS65" s="33">
        <v>8.7029075999999997E-2</v>
      </c>
      <c r="AT65" s="33">
        <v>819.23350000000005</v>
      </c>
      <c r="AU65" s="33">
        <v>0.36392363360000002</v>
      </c>
      <c r="AV65" s="33">
        <v>0.63607636639999998</v>
      </c>
      <c r="AW65" s="33">
        <v>0.2737053015</v>
      </c>
      <c r="AX65" s="33">
        <v>0.1131178083</v>
      </c>
      <c r="AY65" s="33">
        <v>5.1505635899999999E-2</v>
      </c>
      <c r="AZ65" s="33">
        <v>1.7975296751000001</v>
      </c>
      <c r="BA65" s="33">
        <v>2.2473206056000001</v>
      </c>
      <c r="BB65" s="33">
        <v>130.95500000000001</v>
      </c>
      <c r="BC65" s="33">
        <v>7.8155975200000005E-2</v>
      </c>
      <c r="BD65" s="33">
        <v>0</v>
      </c>
      <c r="BE65" s="33">
        <v>0</v>
      </c>
      <c r="BF65" s="33">
        <v>-6.1846591999999999E-2</v>
      </c>
      <c r="BG65" s="33">
        <v>8.8731008000000004E-3</v>
      </c>
      <c r="BH65" s="33">
        <v>0.36645562030000001</v>
      </c>
      <c r="BI65" s="33">
        <v>1.5588803700000001E-2</v>
      </c>
      <c r="BJ65" s="33">
        <v>100.5085</v>
      </c>
      <c r="BK65" s="33">
        <v>40.969161407000001</v>
      </c>
      <c r="BL65" s="33">
        <v>95.299626025999999</v>
      </c>
      <c r="BM65" s="33">
        <v>3.5663669999999999E-4</v>
      </c>
      <c r="BN65" s="33">
        <v>6.4926361886999997</v>
      </c>
      <c r="BO65" s="33">
        <v>61.699599075000002</v>
      </c>
      <c r="BP65" s="33">
        <v>31.338042538</v>
      </c>
      <c r="BQ65" s="33">
        <v>1.7788044400000001E-2</v>
      </c>
      <c r="BR65" s="33">
        <v>0.16903999750000001</v>
      </c>
      <c r="BS65" s="33">
        <v>-8.5857650999999993E-2</v>
      </c>
      <c r="BT65" s="33">
        <v>2.5016047699999999E-2</v>
      </c>
      <c r="BU65" s="33">
        <v>1.53801358E-2</v>
      </c>
      <c r="BV65" s="33">
        <v>-3.5460582999999997E-2</v>
      </c>
      <c r="BW65" s="33">
        <v>3.6746521499999997E-2</v>
      </c>
      <c r="BX65" s="33">
        <v>25.481999999999999</v>
      </c>
      <c r="BY65" s="33">
        <v>36.854192724999997</v>
      </c>
    </row>
    <row r="66" spans="2:77" x14ac:dyDescent="0.2">
      <c r="B66" s="33">
        <v>2550</v>
      </c>
      <c r="C66" s="33" t="s">
        <v>282</v>
      </c>
      <c r="D66" s="33">
        <v>142</v>
      </c>
      <c r="E66" s="33">
        <v>20160115</v>
      </c>
      <c r="F66" s="33">
        <v>1617.0115000000001</v>
      </c>
      <c r="G66" s="33">
        <v>47.406999999999996</v>
      </c>
      <c r="H66" s="33">
        <v>163.7585</v>
      </c>
      <c r="I66" s="33">
        <v>100.184</v>
      </c>
      <c r="J66" s="33">
        <v>1458.9825000000001</v>
      </c>
      <c r="K66" s="33">
        <v>65.742000000000004</v>
      </c>
      <c r="L66" s="33">
        <v>0</v>
      </c>
      <c r="M66" s="33">
        <v>0</v>
      </c>
      <c r="N66" s="33">
        <v>55.863999999999997</v>
      </c>
      <c r="O66" s="33">
        <v>329.71300000000002</v>
      </c>
      <c r="P66" s="33">
        <v>161.34</v>
      </c>
      <c r="Q66" s="33">
        <v>55.863999999999997</v>
      </c>
      <c r="R66" s="33">
        <v>205.0085</v>
      </c>
      <c r="S66" s="33">
        <v>89.999499999999998</v>
      </c>
      <c r="T66" s="33">
        <v>56.045000000000002</v>
      </c>
      <c r="U66" s="33">
        <v>2598.8389999999999</v>
      </c>
      <c r="V66" s="33">
        <v>517.76649999999995</v>
      </c>
      <c r="W66" s="33">
        <v>32.354500000000002</v>
      </c>
      <c r="X66" s="33">
        <v>0</v>
      </c>
      <c r="Y66" s="33">
        <v>661.1925</v>
      </c>
      <c r="Z66" s="33">
        <v>78.207999999999998</v>
      </c>
      <c r="AA66" s="33">
        <v>136.00450000000001</v>
      </c>
      <c r="AB66" s="33">
        <v>2.1305000000000001</v>
      </c>
      <c r="AC66" s="33">
        <v>0.2555</v>
      </c>
      <c r="AD66" s="33">
        <v>0</v>
      </c>
      <c r="AE66" s="33">
        <v>0</v>
      </c>
      <c r="AF66" s="33">
        <v>0</v>
      </c>
      <c r="AG66" s="33">
        <v>0</v>
      </c>
      <c r="AH66" s="33">
        <v>12.8285</v>
      </c>
      <c r="AI66" s="33">
        <v>0</v>
      </c>
      <c r="AJ66" s="33">
        <v>20.4435</v>
      </c>
      <c r="AK66" s="33">
        <v>-1.7464999999999999</v>
      </c>
      <c r="AL66" s="33">
        <v>6.1123049800000002E-2</v>
      </c>
      <c r="AM66" s="33">
        <v>42.868000000000002</v>
      </c>
      <c r="AN66" s="33">
        <v>2.47268205E-2</v>
      </c>
      <c r="AO66" s="33">
        <v>2.9285163900000001E-2</v>
      </c>
      <c r="AP66" s="33">
        <v>2.8586431499999999E-2</v>
      </c>
      <c r="AQ66" s="33">
        <v>2.8679506699999999E-2</v>
      </c>
      <c r="AR66" s="33">
        <v>4.2760423399999997E-2</v>
      </c>
      <c r="AS66" s="33">
        <v>8.6384308899999998E-2</v>
      </c>
      <c r="AT66" s="33">
        <v>856.06349999999998</v>
      </c>
      <c r="AU66" s="33">
        <v>0.3700850752</v>
      </c>
      <c r="AV66" s="33">
        <v>0.6299149248</v>
      </c>
      <c r="AW66" s="33">
        <v>0.27631608050000001</v>
      </c>
      <c r="AX66" s="33">
        <v>0.1038934017</v>
      </c>
      <c r="AY66" s="33">
        <v>4.9416322700000001E-2</v>
      </c>
      <c r="AZ66" s="33">
        <v>1.8924655426999999</v>
      </c>
      <c r="BA66" s="33">
        <v>2.1495503663000002</v>
      </c>
      <c r="BB66" s="33">
        <v>85.688999999999993</v>
      </c>
      <c r="BC66" s="33">
        <v>5.0726133299999997E-2</v>
      </c>
      <c r="BD66" s="33">
        <v>0</v>
      </c>
      <c r="BE66" s="33">
        <v>0</v>
      </c>
      <c r="BF66" s="33">
        <v>-6.2053672999999997E-2</v>
      </c>
      <c r="BG66" s="33">
        <v>3.5658175600000001E-2</v>
      </c>
      <c r="BH66" s="33">
        <v>0.36366231939999999</v>
      </c>
      <c r="BI66" s="33">
        <v>2.3756512099999998E-2</v>
      </c>
      <c r="BJ66" s="33">
        <v>104.52549999999999</v>
      </c>
      <c r="BK66" s="33">
        <v>43.091999999999999</v>
      </c>
      <c r="BL66" s="33">
        <v>100.5690062</v>
      </c>
      <c r="BM66" s="33">
        <v>4.386425E-4</v>
      </c>
      <c r="BN66" s="33">
        <v>7.4761396426999998</v>
      </c>
      <c r="BO66" s="33">
        <v>54.626768288000001</v>
      </c>
      <c r="BP66" s="33">
        <v>26.587928560000002</v>
      </c>
      <c r="BQ66" s="33">
        <v>2.0482574399999998E-2</v>
      </c>
      <c r="BR66" s="33">
        <v>0.1496623789</v>
      </c>
      <c r="BS66" s="33">
        <v>-7.2843640000000001E-2</v>
      </c>
      <c r="BT66" s="33">
        <v>1.7596270099999999E-2</v>
      </c>
      <c r="BU66" s="33">
        <v>1.6769570599999999E-2</v>
      </c>
      <c r="BV66" s="33">
        <v>-9.7909020000000006E-3</v>
      </c>
      <c r="BW66" s="33">
        <v>3.6262740500000001E-2</v>
      </c>
      <c r="BX66" s="33">
        <v>44.3125</v>
      </c>
      <c r="BY66" s="33">
        <v>35.514979371999999</v>
      </c>
    </row>
    <row r="67" spans="2:77" x14ac:dyDescent="0.2">
      <c r="B67" s="33">
        <v>2550</v>
      </c>
      <c r="C67" s="33" t="s">
        <v>283</v>
      </c>
      <c r="D67" s="33">
        <v>143</v>
      </c>
      <c r="E67" s="33">
        <v>20160430</v>
      </c>
      <c r="F67" s="33">
        <v>1552.7760000000001</v>
      </c>
      <c r="G67" s="33">
        <v>50.472999999999999</v>
      </c>
      <c r="H67" s="33">
        <v>159.81800000000001</v>
      </c>
      <c r="I67" s="33">
        <v>99.216999999999999</v>
      </c>
      <c r="J67" s="33">
        <v>1406.2159999999999</v>
      </c>
      <c r="K67" s="33">
        <v>69.034000000000006</v>
      </c>
      <c r="L67" s="33">
        <v>0</v>
      </c>
      <c r="M67" s="33">
        <v>0</v>
      </c>
      <c r="N67" s="33">
        <v>51.7</v>
      </c>
      <c r="O67" s="33">
        <v>346.411</v>
      </c>
      <c r="P67" s="33">
        <v>137.10400000000001</v>
      </c>
      <c r="Q67" s="33">
        <v>51.7</v>
      </c>
      <c r="R67" s="33">
        <v>185.471</v>
      </c>
      <c r="S67" s="33">
        <v>83</v>
      </c>
      <c r="T67" s="33">
        <v>42.796999999999997</v>
      </c>
      <c r="U67" s="33">
        <v>2597.4209999999998</v>
      </c>
      <c r="V67" s="33">
        <v>495.74299999999999</v>
      </c>
      <c r="W67" s="33">
        <v>28.957999999999998</v>
      </c>
      <c r="X67" s="33">
        <v>0</v>
      </c>
      <c r="Y67" s="33">
        <v>674.62300000000005</v>
      </c>
      <c r="Z67" s="33">
        <v>78.058000000000007</v>
      </c>
      <c r="AA67" s="33">
        <v>126.504</v>
      </c>
      <c r="AB67" s="33">
        <v>1.673</v>
      </c>
      <c r="AC67" s="33">
        <v>0.495</v>
      </c>
      <c r="AD67" s="33">
        <v>0</v>
      </c>
      <c r="AE67" s="33">
        <v>0</v>
      </c>
      <c r="AF67" s="33">
        <v>0</v>
      </c>
      <c r="AG67" s="33">
        <v>0</v>
      </c>
      <c r="AH67" s="33">
        <v>13.193</v>
      </c>
      <c r="AI67" s="33">
        <v>0</v>
      </c>
      <c r="AJ67" s="33">
        <v>20.777000000000001</v>
      </c>
      <c r="AK67" s="33">
        <v>-1.5680000000000001</v>
      </c>
      <c r="AL67" s="33">
        <v>5.6378329300000002E-2</v>
      </c>
      <c r="AM67" s="33">
        <v>42.98</v>
      </c>
      <c r="AN67" s="33">
        <v>2.2240906899999999E-2</v>
      </c>
      <c r="AO67" s="33">
        <v>2.5715020000000002E-2</v>
      </c>
      <c r="AP67" s="33">
        <v>3.1893830300000002E-2</v>
      </c>
      <c r="AQ67" s="33">
        <v>2.8467302999999999E-2</v>
      </c>
      <c r="AR67" s="33">
        <v>4.5842883899999999E-2</v>
      </c>
      <c r="AS67" s="33">
        <v>8.6636753100000005E-2</v>
      </c>
      <c r="AT67" s="33">
        <v>835.11900000000003</v>
      </c>
      <c r="AU67" s="33">
        <v>0.37054596699999998</v>
      </c>
      <c r="AV67" s="33">
        <v>0.62945403300000002</v>
      </c>
      <c r="AW67" s="33">
        <v>0.27763900609999997</v>
      </c>
      <c r="AX67" s="33">
        <v>9.9870298299999993E-2</v>
      </c>
      <c r="AY67" s="33">
        <v>4.24739087E-2</v>
      </c>
      <c r="AZ67" s="33">
        <v>1.8895885181000001</v>
      </c>
      <c r="BA67" s="33">
        <v>2.1895741654999998</v>
      </c>
      <c r="BB67" s="33">
        <v>121.715</v>
      </c>
      <c r="BC67" s="33">
        <v>7.3348614300000003E-2</v>
      </c>
      <c r="BD67" s="33">
        <v>0</v>
      </c>
      <c r="BE67" s="33">
        <v>0</v>
      </c>
      <c r="BF67" s="33">
        <v>-5.8480955000000001E-2</v>
      </c>
      <c r="BG67" s="33">
        <v>1.32881388E-2</v>
      </c>
      <c r="BH67" s="33">
        <v>0.36415960739999997</v>
      </c>
      <c r="BI67" s="33">
        <v>2.5914585E-2</v>
      </c>
      <c r="BJ67" s="33">
        <v>96.671999999999997</v>
      </c>
      <c r="BK67" s="33">
        <v>38.489501390000001</v>
      </c>
      <c r="BL67" s="33">
        <v>93.342637049000004</v>
      </c>
      <c r="BM67" s="33">
        <v>5.6822060000000002E-4</v>
      </c>
      <c r="BN67" s="33">
        <v>7.0859333286000004</v>
      </c>
      <c r="BO67" s="33">
        <v>56.182880089999998</v>
      </c>
      <c r="BP67" s="33">
        <v>25.310385024999999</v>
      </c>
      <c r="BQ67" s="33">
        <v>1.9413515999999999E-2</v>
      </c>
      <c r="BR67" s="33">
        <v>0.15392569889999999</v>
      </c>
      <c r="BS67" s="33">
        <v>-6.9343521000000005E-2</v>
      </c>
      <c r="BT67" s="33">
        <v>1.7806309100000001E-2</v>
      </c>
      <c r="BU67" s="33">
        <v>1.36941497E-2</v>
      </c>
      <c r="BV67" s="33">
        <v>-2.8873314000000001E-2</v>
      </c>
      <c r="BW67" s="33">
        <v>3.2424468099999999E-2</v>
      </c>
      <c r="BX67" s="33">
        <v>46.216999999999999</v>
      </c>
      <c r="BY67" s="33">
        <v>37.958428394000002</v>
      </c>
    </row>
    <row r="68" spans="2:77" x14ac:dyDescent="0.2">
      <c r="B68" s="33">
        <v>2550</v>
      </c>
      <c r="C68" s="33" t="s">
        <v>284</v>
      </c>
      <c r="D68" s="33">
        <v>141</v>
      </c>
      <c r="E68" s="33">
        <v>20160731</v>
      </c>
      <c r="F68" s="33">
        <v>1624.66</v>
      </c>
      <c r="G68" s="33">
        <v>51.656999999999996</v>
      </c>
      <c r="H68" s="33">
        <v>195.1</v>
      </c>
      <c r="I68" s="33">
        <v>111.122</v>
      </c>
      <c r="J68" s="33">
        <v>1445.8330000000001</v>
      </c>
      <c r="K68" s="33">
        <v>72.47</v>
      </c>
      <c r="L68" s="33">
        <v>0</v>
      </c>
      <c r="M68" s="33">
        <v>0</v>
      </c>
      <c r="N68" s="33">
        <v>54.8</v>
      </c>
      <c r="O68" s="33">
        <v>354.73899999999998</v>
      </c>
      <c r="P68" s="33">
        <v>142.08500000000001</v>
      </c>
      <c r="Q68" s="33">
        <v>54.8</v>
      </c>
      <c r="R68" s="33">
        <v>182.517</v>
      </c>
      <c r="S68" s="33">
        <v>88</v>
      </c>
      <c r="T68" s="33">
        <v>41.902000000000001</v>
      </c>
      <c r="U68" s="33">
        <v>2677.7669999999998</v>
      </c>
      <c r="V68" s="33">
        <v>507.8</v>
      </c>
      <c r="W68" s="33">
        <v>30.994</v>
      </c>
      <c r="X68" s="33">
        <v>0</v>
      </c>
      <c r="Y68" s="33">
        <v>716.98299999999995</v>
      </c>
      <c r="Z68" s="33">
        <v>78.483000000000004</v>
      </c>
      <c r="AA68" s="33">
        <v>135.80000000000001</v>
      </c>
      <c r="AB68" s="33">
        <v>1.89</v>
      </c>
      <c r="AC68" s="33">
        <v>0.96699999999999997</v>
      </c>
      <c r="AD68" s="33">
        <v>0</v>
      </c>
      <c r="AE68" s="33">
        <v>0</v>
      </c>
      <c r="AF68" s="33">
        <v>0</v>
      </c>
      <c r="AG68" s="33">
        <v>0</v>
      </c>
      <c r="AH68" s="33">
        <v>13.977</v>
      </c>
      <c r="AI68" s="33">
        <v>0</v>
      </c>
      <c r="AJ68" s="33">
        <v>26</v>
      </c>
      <c r="AK68" s="33">
        <v>-0.114</v>
      </c>
      <c r="AL68" s="33">
        <v>6.7760906400000001E-2</v>
      </c>
      <c r="AM68" s="33">
        <v>51.076000000000001</v>
      </c>
      <c r="AN68" s="33">
        <v>3.18202702E-2</v>
      </c>
      <c r="AO68" s="33">
        <v>2.7622560500000001E-2</v>
      </c>
      <c r="AP68" s="33">
        <v>3.7116610100000003E-2</v>
      </c>
      <c r="AQ68" s="33">
        <v>2.8875506799999999E-2</v>
      </c>
      <c r="AR68" s="33">
        <v>4.3658253000000001E-2</v>
      </c>
      <c r="AS68" s="33">
        <v>8.3334313300000004E-2</v>
      </c>
      <c r="AT68" s="33">
        <v>844.49400000000003</v>
      </c>
      <c r="AU68" s="33">
        <v>0.3646523042</v>
      </c>
      <c r="AV68" s="33">
        <v>0.63534769579999995</v>
      </c>
      <c r="AW68" s="33">
        <v>0.27787068590000003</v>
      </c>
      <c r="AX68" s="33">
        <v>0.1069054074</v>
      </c>
      <c r="AY68" s="33">
        <v>4.3704456199999998E-2</v>
      </c>
      <c r="AZ68" s="33">
        <v>1.8631964424</v>
      </c>
      <c r="BA68" s="33">
        <v>2.1875996323</v>
      </c>
      <c r="BB68" s="33">
        <v>108.498</v>
      </c>
      <c r="BC68" s="33">
        <v>6.4616259699999998E-2</v>
      </c>
      <c r="BD68" s="33">
        <v>0</v>
      </c>
      <c r="BE68" s="33">
        <v>0</v>
      </c>
      <c r="BF68" s="33">
        <v>-5.6045327999999998E-2</v>
      </c>
      <c r="BG68" s="33">
        <v>1.8718053599999999E-2</v>
      </c>
      <c r="BH68" s="33">
        <v>0.36223641449999999</v>
      </c>
      <c r="BI68" s="33">
        <v>2.7148262699999998E-2</v>
      </c>
      <c r="BJ68" s="33">
        <v>100.82899999999999</v>
      </c>
      <c r="BK68" s="33">
        <v>41.594780888000003</v>
      </c>
      <c r="BL68" s="33">
        <v>86.295058767</v>
      </c>
      <c r="BM68" s="33">
        <v>1.03034E-5</v>
      </c>
      <c r="BN68" s="33">
        <v>7.0435238279999997</v>
      </c>
      <c r="BO68" s="33">
        <v>56.5837115</v>
      </c>
      <c r="BP68" s="33">
        <v>26.218410318</v>
      </c>
      <c r="BQ68" s="33">
        <v>1.9297325600000002E-2</v>
      </c>
      <c r="BR68" s="33">
        <v>0.15502386709999999</v>
      </c>
      <c r="BS68" s="33">
        <v>-7.1831260999999993E-2</v>
      </c>
      <c r="BT68" s="33">
        <v>1.8954509200000001E-2</v>
      </c>
      <c r="BU68" s="33">
        <v>1.45639645E-2</v>
      </c>
      <c r="BV68" s="33">
        <v>-2.4721417999999998E-2</v>
      </c>
      <c r="BW68" s="33">
        <v>3.0832681800000001E-2</v>
      </c>
      <c r="BX68" s="33">
        <v>47.563000000000002</v>
      </c>
      <c r="BY68" s="33">
        <v>37.408825010999998</v>
      </c>
    </row>
    <row r="69" spans="2:77" x14ac:dyDescent="0.2">
      <c r="B69" s="33">
        <v>2550</v>
      </c>
      <c r="C69" s="33" t="s">
        <v>285</v>
      </c>
      <c r="D69" s="33">
        <v>140</v>
      </c>
      <c r="E69" s="33">
        <v>20161031</v>
      </c>
      <c r="F69" s="33">
        <v>1683.5895</v>
      </c>
      <c r="G69" s="33">
        <v>49.202500000000001</v>
      </c>
      <c r="H69" s="33">
        <v>204.18</v>
      </c>
      <c r="I69" s="33">
        <v>93.388000000000005</v>
      </c>
      <c r="J69" s="33">
        <v>1427.0425</v>
      </c>
      <c r="K69" s="33">
        <v>70.711500000000001</v>
      </c>
      <c r="L69" s="33">
        <v>0</v>
      </c>
      <c r="M69" s="33">
        <v>0</v>
      </c>
      <c r="N69" s="33">
        <v>56.334000000000003</v>
      </c>
      <c r="O69" s="33">
        <v>404.32299999999998</v>
      </c>
      <c r="P69" s="33">
        <v>141.33250000000001</v>
      </c>
      <c r="Q69" s="33">
        <v>56.334000000000003</v>
      </c>
      <c r="R69" s="33">
        <v>177.209</v>
      </c>
      <c r="S69" s="33">
        <v>83.444000000000003</v>
      </c>
      <c r="T69" s="33">
        <v>45.755000000000003</v>
      </c>
      <c r="U69" s="33">
        <v>2648.5754999999999</v>
      </c>
      <c r="V69" s="33">
        <v>515.74699999999996</v>
      </c>
      <c r="W69" s="33">
        <v>31.74</v>
      </c>
      <c r="X69" s="33">
        <v>0</v>
      </c>
      <c r="Y69" s="33">
        <v>706.13199999999995</v>
      </c>
      <c r="Z69" s="33">
        <v>71.076999999999998</v>
      </c>
      <c r="AA69" s="33">
        <v>159.28899999999999</v>
      </c>
      <c r="AB69" s="33">
        <v>1.1525000000000001</v>
      </c>
      <c r="AC69" s="33">
        <v>0.94199999999999995</v>
      </c>
      <c r="AD69" s="33">
        <v>0</v>
      </c>
      <c r="AE69" s="33">
        <v>0</v>
      </c>
      <c r="AF69" s="33">
        <v>0</v>
      </c>
      <c r="AG69" s="33">
        <v>0</v>
      </c>
      <c r="AH69" s="33">
        <v>13.4605</v>
      </c>
      <c r="AI69" s="33">
        <v>6.9388940000000007E-18</v>
      </c>
      <c r="AJ69" s="33">
        <v>22.147500000000001</v>
      </c>
      <c r="AK69" s="33">
        <v>0</v>
      </c>
      <c r="AL69" s="33">
        <v>6.6728704900000005E-2</v>
      </c>
      <c r="AM69" s="33">
        <v>56.662999999999997</v>
      </c>
      <c r="AN69" s="33">
        <v>3.80106474E-2</v>
      </c>
      <c r="AO69" s="33">
        <v>2.6781679199999998E-2</v>
      </c>
      <c r="AP69" s="33">
        <v>4.0741016099999999E-2</v>
      </c>
      <c r="AQ69" s="33">
        <v>2.91547487E-2</v>
      </c>
      <c r="AR69" s="33">
        <v>3.8914760200000002E-2</v>
      </c>
      <c r="AS69" s="33">
        <v>8.4266886999999999E-2</v>
      </c>
      <c r="AT69" s="33">
        <v>912.38800000000003</v>
      </c>
      <c r="AU69" s="33">
        <v>0.36528024190000002</v>
      </c>
      <c r="AV69" s="33">
        <v>0.63471975810000003</v>
      </c>
      <c r="AW69" s="33">
        <v>0.27728320499999998</v>
      </c>
      <c r="AX69" s="33">
        <v>0.1089733022</v>
      </c>
      <c r="AY69" s="33">
        <v>4.3823756899999997E-2</v>
      </c>
      <c r="AZ69" s="33">
        <v>1.8190974951000001</v>
      </c>
      <c r="BA69" s="33">
        <v>2.2920989625999999</v>
      </c>
      <c r="BB69" s="33">
        <v>125.2135</v>
      </c>
      <c r="BC69" s="33">
        <v>8.0380169200000004E-2</v>
      </c>
      <c r="BD69" s="33">
        <v>0</v>
      </c>
      <c r="BE69" s="33">
        <v>0</v>
      </c>
      <c r="BF69" s="33">
        <v>-5.8379372999999998E-2</v>
      </c>
      <c r="BG69" s="33">
        <v>3.8867178999999999E-3</v>
      </c>
      <c r="BH69" s="33">
        <v>0.3606541318</v>
      </c>
      <c r="BI69" s="33">
        <v>2.2262954099999999E-2</v>
      </c>
      <c r="BJ69" s="33">
        <v>94.471999999999994</v>
      </c>
      <c r="BK69" s="33">
        <v>38.556066074999997</v>
      </c>
      <c r="BL69" s="33">
        <v>89.003200000000007</v>
      </c>
      <c r="BM69" s="33">
        <v>9.5556699999999999E-5</v>
      </c>
      <c r="BN69" s="33">
        <v>6.9042766902999997</v>
      </c>
      <c r="BO69" s="33">
        <v>60.005233582999999</v>
      </c>
      <c r="BP69" s="33">
        <v>29.796374246999999</v>
      </c>
      <c r="BQ69" s="33">
        <v>1.89158265E-2</v>
      </c>
      <c r="BR69" s="33">
        <v>0.1643979002</v>
      </c>
      <c r="BS69" s="33">
        <v>-8.1633901999999994E-2</v>
      </c>
      <c r="BT69" s="33">
        <v>1.9812034400000001E-2</v>
      </c>
      <c r="BU69" s="33">
        <v>1.55134312E-2</v>
      </c>
      <c r="BV69" s="33">
        <v>-4.0781461999999997E-2</v>
      </c>
      <c r="BW69" s="33">
        <v>3.0741482600000002E-2</v>
      </c>
      <c r="BX69" s="33">
        <v>43.027999999999999</v>
      </c>
      <c r="BY69" s="33">
        <v>37.113136025999999</v>
      </c>
    </row>
    <row r="70" spans="2:77" x14ac:dyDescent="0.2">
      <c r="B70" s="33">
        <v>2550</v>
      </c>
      <c r="C70" s="33" t="s">
        <v>286</v>
      </c>
      <c r="D70" s="33">
        <v>134</v>
      </c>
      <c r="E70" s="33">
        <v>20170131</v>
      </c>
      <c r="F70" s="33">
        <v>1605.2239999999999</v>
      </c>
      <c r="G70" s="33">
        <v>46.038499999999999</v>
      </c>
      <c r="H70" s="33">
        <v>177.79400000000001</v>
      </c>
      <c r="I70" s="33">
        <v>132.87700000000001</v>
      </c>
      <c r="J70" s="33">
        <v>1463.3995</v>
      </c>
      <c r="K70" s="33">
        <v>79.542500000000004</v>
      </c>
      <c r="L70" s="33">
        <v>2.4E-2</v>
      </c>
      <c r="M70" s="33">
        <v>0</v>
      </c>
      <c r="N70" s="33">
        <v>55.808500000000002</v>
      </c>
      <c r="O70" s="33">
        <v>365.50150000000002</v>
      </c>
      <c r="P70" s="33">
        <v>174.07300000000001</v>
      </c>
      <c r="Q70" s="33">
        <v>58.590499999999999</v>
      </c>
      <c r="R70" s="33">
        <v>185.67699999999999</v>
      </c>
      <c r="S70" s="33">
        <v>88.058499999999995</v>
      </c>
      <c r="T70" s="33">
        <v>54.330500000000001</v>
      </c>
      <c r="U70" s="33">
        <v>2740.4585000000002</v>
      </c>
      <c r="V70" s="33">
        <v>532.33500000000004</v>
      </c>
      <c r="W70" s="33">
        <v>32.25</v>
      </c>
      <c r="X70" s="33">
        <v>0</v>
      </c>
      <c r="Y70" s="33">
        <v>869.09500000000003</v>
      </c>
      <c r="Z70" s="33">
        <v>78.102500000000006</v>
      </c>
      <c r="AA70" s="33">
        <v>150.25550000000001</v>
      </c>
      <c r="AB70" s="33">
        <v>1.6924999999999999</v>
      </c>
      <c r="AC70" s="33">
        <v>1.19</v>
      </c>
      <c r="AD70" s="33">
        <v>0</v>
      </c>
      <c r="AE70" s="33">
        <v>0</v>
      </c>
      <c r="AF70" s="33">
        <v>0</v>
      </c>
      <c r="AG70" s="33">
        <v>0</v>
      </c>
      <c r="AH70" s="33">
        <v>15.054</v>
      </c>
      <c r="AI70" s="33">
        <v>0</v>
      </c>
      <c r="AJ70" s="33">
        <v>14.874499999999999</v>
      </c>
      <c r="AK70" s="33">
        <v>5.6239999999999997</v>
      </c>
      <c r="AL70" s="33">
        <v>7.1975056699999998E-2</v>
      </c>
      <c r="AM70" s="33">
        <v>64.877499999999998</v>
      </c>
      <c r="AN70" s="33">
        <v>4.38782224E-2</v>
      </c>
      <c r="AO70" s="33">
        <v>2.5900440899999998E-2</v>
      </c>
      <c r="AP70" s="33">
        <v>4.1326123700000002E-2</v>
      </c>
      <c r="AQ70" s="33">
        <v>2.7255630499999999E-2</v>
      </c>
      <c r="AR70" s="33">
        <v>5.4554238200000001E-2</v>
      </c>
      <c r="AS70" s="33">
        <v>8.5915475300000002E-2</v>
      </c>
      <c r="AT70" s="33">
        <v>1036.1005</v>
      </c>
      <c r="AU70" s="33">
        <v>0.3638422107</v>
      </c>
      <c r="AV70" s="33">
        <v>0.6361577893</v>
      </c>
      <c r="AW70" s="33">
        <v>0.27505273650000001</v>
      </c>
      <c r="AX70" s="33">
        <v>9.9565450299999997E-2</v>
      </c>
      <c r="AY70" s="33">
        <v>4.2491529799999997E-2</v>
      </c>
      <c r="AZ70" s="33">
        <v>1.8808075485</v>
      </c>
      <c r="BA70" s="33">
        <v>2.1325211777000002</v>
      </c>
      <c r="BB70" s="33">
        <v>83.326999999999998</v>
      </c>
      <c r="BC70" s="33">
        <v>5.62771382E-2</v>
      </c>
      <c r="BD70" s="33">
        <v>4.1555</v>
      </c>
      <c r="BE70" s="33">
        <v>-2.5938950000000001E-3</v>
      </c>
      <c r="BF70" s="33">
        <v>-6.4385448999999997E-2</v>
      </c>
      <c r="BG70" s="33">
        <v>2.9638337099999999E-2</v>
      </c>
      <c r="BH70" s="33">
        <v>0.3554349403</v>
      </c>
      <c r="BI70" s="33">
        <v>1.6023387300000001E-2</v>
      </c>
      <c r="BJ70" s="33">
        <v>100.238</v>
      </c>
      <c r="BK70" s="33">
        <v>44.278893234000002</v>
      </c>
      <c r="BL70" s="33">
        <v>84.162591953000003</v>
      </c>
      <c r="BM70" s="33">
        <v>3.3529790000000001E-4</v>
      </c>
      <c r="BN70" s="33">
        <v>7.3269978901000004</v>
      </c>
      <c r="BO70" s="33">
        <v>55.482093476000003</v>
      </c>
      <c r="BP70" s="33">
        <v>25.834313743999999</v>
      </c>
      <c r="BQ70" s="33">
        <v>2.0073966799999999E-2</v>
      </c>
      <c r="BR70" s="33">
        <v>0.15200573549999999</v>
      </c>
      <c r="BS70" s="33">
        <v>-7.0778941999999997E-2</v>
      </c>
      <c r="BT70" s="33">
        <v>1.66624966E-2</v>
      </c>
      <c r="BU70" s="33">
        <v>1.52766091E-2</v>
      </c>
      <c r="BV70" s="33">
        <v>-1.2893902E-2</v>
      </c>
      <c r="BW70" s="33">
        <v>3.1412037300000001E-2</v>
      </c>
      <c r="BX70" s="33">
        <v>42.5015</v>
      </c>
      <c r="BY70" s="33">
        <v>36.974777621999998</v>
      </c>
    </row>
    <row r="71" spans="2:77" x14ac:dyDescent="0.2">
      <c r="B71" s="33">
        <v>2550</v>
      </c>
      <c r="C71" s="33" t="s">
        <v>287</v>
      </c>
      <c r="D71" s="33">
        <v>136</v>
      </c>
      <c r="E71" s="33">
        <v>20170430</v>
      </c>
      <c r="F71" s="33">
        <v>1572.2494999999999</v>
      </c>
      <c r="G71" s="33">
        <v>44.156999999999996</v>
      </c>
      <c r="H71" s="33">
        <v>172.74299999999999</v>
      </c>
      <c r="I71" s="33">
        <v>96.837500000000006</v>
      </c>
      <c r="J71" s="33">
        <v>1476.9670000000001</v>
      </c>
      <c r="K71" s="33">
        <v>78.349500000000006</v>
      </c>
      <c r="L71" s="33">
        <v>0</v>
      </c>
      <c r="M71" s="33">
        <v>0</v>
      </c>
      <c r="N71" s="33">
        <v>52.412999999999997</v>
      </c>
      <c r="O71" s="33">
        <v>368.38049999999998</v>
      </c>
      <c r="P71" s="33">
        <v>147.733</v>
      </c>
      <c r="Q71" s="33">
        <v>52.412999999999997</v>
      </c>
      <c r="R71" s="33">
        <v>191.38499999999999</v>
      </c>
      <c r="S71" s="33">
        <v>89.0715</v>
      </c>
      <c r="T71" s="33">
        <v>38.801499999999997</v>
      </c>
      <c r="U71" s="33">
        <v>2866.2510000000002</v>
      </c>
      <c r="V71" s="33">
        <v>525.40049999999997</v>
      </c>
      <c r="W71" s="33">
        <v>31.920999999999999</v>
      </c>
      <c r="X71" s="33">
        <v>0</v>
      </c>
      <c r="Y71" s="33">
        <v>863.03800000000001</v>
      </c>
      <c r="Z71" s="33">
        <v>73.418499999999995</v>
      </c>
      <c r="AA71" s="33">
        <v>175.57249999999999</v>
      </c>
      <c r="AB71" s="33">
        <v>0.64900000000000002</v>
      </c>
      <c r="AC71" s="33">
        <v>0.33300000000000002</v>
      </c>
      <c r="AD71" s="33">
        <v>0</v>
      </c>
      <c r="AE71" s="33">
        <v>0</v>
      </c>
      <c r="AF71" s="33">
        <v>0</v>
      </c>
      <c r="AG71" s="33">
        <v>0</v>
      </c>
      <c r="AH71" s="33">
        <v>13.8315</v>
      </c>
      <c r="AI71" s="33">
        <v>9.0205620000000003E-17</v>
      </c>
      <c r="AJ71" s="33">
        <v>10.96</v>
      </c>
      <c r="AK71" s="33">
        <v>2.258</v>
      </c>
      <c r="AL71" s="33">
        <v>6.5171663199999993E-2</v>
      </c>
      <c r="AM71" s="33">
        <v>92.525000000000006</v>
      </c>
      <c r="AN71" s="33">
        <v>4.1885195E-2</v>
      </c>
      <c r="AO71" s="33">
        <v>2.55104227E-2</v>
      </c>
      <c r="AP71" s="33">
        <v>3.9801247499999998E-2</v>
      </c>
      <c r="AQ71" s="33">
        <v>2.6670025699999999E-2</v>
      </c>
      <c r="AR71" s="33">
        <v>4.2092750700000001E-2</v>
      </c>
      <c r="AS71" s="33">
        <v>8.29855813E-2</v>
      </c>
      <c r="AT71" s="33">
        <v>1028.22</v>
      </c>
      <c r="AU71" s="33">
        <v>0.36232005909999998</v>
      </c>
      <c r="AV71" s="33">
        <v>0.63767994090000002</v>
      </c>
      <c r="AW71" s="33">
        <v>0.27718195629999998</v>
      </c>
      <c r="AX71" s="33">
        <v>9.62487551E-2</v>
      </c>
      <c r="AY71" s="33">
        <v>4.5707725900000003E-2</v>
      </c>
      <c r="AZ71" s="33">
        <v>1.8769235611999999</v>
      </c>
      <c r="BA71" s="33">
        <v>2.2197272465000002</v>
      </c>
      <c r="BB71" s="33">
        <v>126.0415</v>
      </c>
      <c r="BC71" s="33">
        <v>7.0795031999999994E-2</v>
      </c>
      <c r="BD71" s="33">
        <v>0</v>
      </c>
      <c r="BE71" s="33">
        <v>0</v>
      </c>
      <c r="BF71" s="33">
        <v>-5.9205158000000001E-2</v>
      </c>
      <c r="BG71" s="33">
        <v>1.2190549300000001E-2</v>
      </c>
      <c r="BH71" s="33">
        <v>0.34458030160000003</v>
      </c>
      <c r="BI71" s="33">
        <v>1.7098889999999999E-2</v>
      </c>
      <c r="BJ71" s="33">
        <v>99.78</v>
      </c>
      <c r="BK71" s="33">
        <v>39.584205504000003</v>
      </c>
      <c r="BL71" s="33">
        <v>81.844099800999999</v>
      </c>
      <c r="BM71" s="33">
        <v>5.097182E-4</v>
      </c>
      <c r="BN71" s="33">
        <v>6.5521477931999996</v>
      </c>
      <c r="BO71" s="33">
        <v>56.320684606999997</v>
      </c>
      <c r="BP71" s="33">
        <v>25.763397551000001</v>
      </c>
      <c r="BQ71" s="33">
        <v>1.79510898E-2</v>
      </c>
      <c r="BR71" s="33">
        <v>0.15430324549999999</v>
      </c>
      <c r="BS71" s="33">
        <v>-7.0584650999999998E-2</v>
      </c>
      <c r="BT71" s="33">
        <v>1.6451153999999999E-2</v>
      </c>
      <c r="BU71" s="33">
        <v>1.4940893699999999E-2</v>
      </c>
      <c r="BV71" s="33">
        <v>-2.9420370000000001E-2</v>
      </c>
      <c r="BW71" s="33">
        <v>3.27912E-2</v>
      </c>
      <c r="BX71" s="33">
        <v>40.334000000000003</v>
      </c>
      <c r="BY71" s="33">
        <v>37.109434849000003</v>
      </c>
    </row>
    <row r="72" spans="2:77" x14ac:dyDescent="0.2">
      <c r="B72" s="33">
        <v>2550</v>
      </c>
      <c r="C72" s="33" t="s">
        <v>288</v>
      </c>
      <c r="D72" s="33">
        <v>136</v>
      </c>
      <c r="E72" s="33">
        <v>20170731</v>
      </c>
      <c r="F72" s="33">
        <v>1608.0940000000001</v>
      </c>
      <c r="G72" s="33">
        <v>47.761000000000003</v>
      </c>
      <c r="H72" s="33">
        <v>167.3075</v>
      </c>
      <c r="I72" s="33">
        <v>107.063</v>
      </c>
      <c r="J72" s="33">
        <v>1495.2435</v>
      </c>
      <c r="K72" s="33">
        <v>74.3215</v>
      </c>
      <c r="L72" s="33">
        <v>0</v>
      </c>
      <c r="M72" s="33">
        <v>0</v>
      </c>
      <c r="N72" s="33">
        <v>55.521000000000001</v>
      </c>
      <c r="O72" s="33">
        <v>400.33749999999998</v>
      </c>
      <c r="P72" s="33">
        <v>153.99950000000001</v>
      </c>
      <c r="Q72" s="33">
        <v>55.521000000000001</v>
      </c>
      <c r="R72" s="33">
        <v>173.62350000000001</v>
      </c>
      <c r="S72" s="33">
        <v>78.62</v>
      </c>
      <c r="T72" s="33">
        <v>42.783999999999999</v>
      </c>
      <c r="U72" s="33">
        <v>2770.1729999999998</v>
      </c>
      <c r="V72" s="33">
        <v>511.82549999999998</v>
      </c>
      <c r="W72" s="33">
        <v>27.042999999999999</v>
      </c>
      <c r="X72" s="33">
        <v>0</v>
      </c>
      <c r="Y72" s="33">
        <v>807.31349999999998</v>
      </c>
      <c r="Z72" s="33">
        <v>67.392499999999998</v>
      </c>
      <c r="AA72" s="33">
        <v>156.6645</v>
      </c>
      <c r="AB72" s="33">
        <v>1.069</v>
      </c>
      <c r="AC72" s="33">
        <v>0.77549999999999997</v>
      </c>
      <c r="AD72" s="33">
        <v>0</v>
      </c>
      <c r="AE72" s="33">
        <v>0</v>
      </c>
      <c r="AF72" s="33">
        <v>0</v>
      </c>
      <c r="AG72" s="33">
        <v>0</v>
      </c>
      <c r="AH72" s="33">
        <v>15.603</v>
      </c>
      <c r="AI72" s="33">
        <v>0.83499999999999996</v>
      </c>
      <c r="AJ72" s="33">
        <v>9.0084999999999997</v>
      </c>
      <c r="AK72" s="33">
        <v>0.106</v>
      </c>
      <c r="AL72" s="33">
        <v>6.7425660499999998E-2</v>
      </c>
      <c r="AM72" s="33">
        <v>87.474999999999994</v>
      </c>
      <c r="AN72" s="33">
        <v>3.5749426799999998E-2</v>
      </c>
      <c r="AO72" s="33">
        <v>2.6277856799999999E-2</v>
      </c>
      <c r="AP72" s="33">
        <v>3.8791043999999997E-2</v>
      </c>
      <c r="AQ72" s="33">
        <v>2.4201900799999999E-2</v>
      </c>
      <c r="AR72" s="33">
        <v>3.47446228E-2</v>
      </c>
      <c r="AS72" s="33">
        <v>8.2949435200000005E-2</v>
      </c>
      <c r="AT72" s="33">
        <v>1020.3455</v>
      </c>
      <c r="AU72" s="33">
        <v>0.3593196662</v>
      </c>
      <c r="AV72" s="33">
        <v>0.6406803338</v>
      </c>
      <c r="AW72" s="33">
        <v>0.27663341549999998</v>
      </c>
      <c r="AX72" s="33">
        <v>9.2890317599999994E-2</v>
      </c>
      <c r="AY72" s="33">
        <v>4.1346691999999997E-2</v>
      </c>
      <c r="AZ72" s="33">
        <v>1.8633445809</v>
      </c>
      <c r="BA72" s="33">
        <v>2.2608025926000002</v>
      </c>
      <c r="BB72" s="33">
        <v>116.691</v>
      </c>
      <c r="BC72" s="33">
        <v>7.4193842600000004E-2</v>
      </c>
      <c r="BD72" s="33">
        <v>0</v>
      </c>
      <c r="BE72" s="33">
        <v>0</v>
      </c>
      <c r="BF72" s="33">
        <v>-5.9284941000000001E-2</v>
      </c>
      <c r="BG72" s="33">
        <v>8.7555926000000006E-3</v>
      </c>
      <c r="BH72" s="33">
        <v>0.3497011612</v>
      </c>
      <c r="BI72" s="33">
        <v>1.7185862E-2</v>
      </c>
      <c r="BJ72" s="33">
        <v>79.14</v>
      </c>
      <c r="BK72" s="33">
        <v>40.095146259000003</v>
      </c>
      <c r="BL72" s="33">
        <v>81.868443818000003</v>
      </c>
      <c r="BM72" s="33">
        <v>3.2034810000000001E-4</v>
      </c>
      <c r="BN72" s="33">
        <v>6.6972225223999997</v>
      </c>
      <c r="BO72" s="33">
        <v>60.694605654</v>
      </c>
      <c r="BP72" s="33">
        <v>25.799867026000001</v>
      </c>
      <c r="BQ72" s="33">
        <v>1.8348554900000001E-2</v>
      </c>
      <c r="BR72" s="33">
        <v>0.16628659079999999</v>
      </c>
      <c r="BS72" s="33">
        <v>-7.0684567000000004E-2</v>
      </c>
      <c r="BT72" s="33">
        <v>1.7013331E-2</v>
      </c>
      <c r="BU72" s="33">
        <v>1.4511991300000001E-2</v>
      </c>
      <c r="BV72" s="33">
        <v>-2.99583E-2</v>
      </c>
      <c r="BW72" s="33">
        <v>3.43585998E-2</v>
      </c>
      <c r="BX72" s="33">
        <v>39.220999999999997</v>
      </c>
      <c r="BY72" s="33">
        <v>41.591961150000003</v>
      </c>
    </row>
    <row r="73" spans="2:77" x14ac:dyDescent="0.2">
      <c r="B73" s="33">
        <v>2550</v>
      </c>
      <c r="C73" s="33" t="s">
        <v>289</v>
      </c>
      <c r="D73" s="33">
        <v>136</v>
      </c>
      <c r="E73" s="33">
        <v>20171031</v>
      </c>
      <c r="F73" s="33">
        <v>1570.0535</v>
      </c>
      <c r="G73" s="33">
        <v>48.491500000000002</v>
      </c>
      <c r="H73" s="33">
        <v>208.81450000000001</v>
      </c>
      <c r="I73" s="33">
        <v>91.8035</v>
      </c>
      <c r="J73" s="33">
        <v>1440.0415</v>
      </c>
      <c r="K73" s="33">
        <v>66.047499999999999</v>
      </c>
      <c r="L73" s="33">
        <v>0</v>
      </c>
      <c r="M73" s="33">
        <v>0</v>
      </c>
      <c r="N73" s="33">
        <v>47.817</v>
      </c>
      <c r="O73" s="33">
        <v>412.4205</v>
      </c>
      <c r="P73" s="33">
        <v>142.63300000000001</v>
      </c>
      <c r="Q73" s="33">
        <v>47.817</v>
      </c>
      <c r="R73" s="33">
        <v>167.98099999999999</v>
      </c>
      <c r="S73" s="33">
        <v>71.73</v>
      </c>
      <c r="T73" s="33">
        <v>47.927999999999997</v>
      </c>
      <c r="U73" s="33">
        <v>2722.9234999999999</v>
      </c>
      <c r="V73" s="33">
        <v>455.197</v>
      </c>
      <c r="W73" s="33">
        <v>25.273</v>
      </c>
      <c r="X73" s="33">
        <v>0</v>
      </c>
      <c r="Y73" s="33">
        <v>758.95849999999996</v>
      </c>
      <c r="Z73" s="33">
        <v>59.902500000000003</v>
      </c>
      <c r="AA73" s="33">
        <v>140.10550000000001</v>
      </c>
      <c r="AB73" s="33">
        <v>0.48749999999999999</v>
      </c>
      <c r="AC73" s="33">
        <v>1.1935</v>
      </c>
      <c r="AD73" s="33">
        <v>0</v>
      </c>
      <c r="AE73" s="33">
        <v>0</v>
      </c>
      <c r="AF73" s="33">
        <v>0</v>
      </c>
      <c r="AG73" s="33">
        <v>0</v>
      </c>
      <c r="AH73" s="33">
        <v>12.52</v>
      </c>
      <c r="AI73" s="33">
        <v>0</v>
      </c>
      <c r="AJ73" s="33">
        <v>9.5760000000000005</v>
      </c>
      <c r="AK73" s="33">
        <v>0.70099999999999996</v>
      </c>
      <c r="AL73" s="33">
        <v>5.9981844499999999E-2</v>
      </c>
      <c r="AM73" s="33">
        <v>66.911000000000001</v>
      </c>
      <c r="AN73" s="33">
        <v>3.3531272399999999E-2</v>
      </c>
      <c r="AO73" s="33">
        <v>2.5842390199999999E-2</v>
      </c>
      <c r="AP73" s="33">
        <v>3.84766354E-2</v>
      </c>
      <c r="AQ73" s="33">
        <v>2.4418340600000001E-2</v>
      </c>
      <c r="AR73" s="33">
        <v>3.6291099E-2</v>
      </c>
      <c r="AS73" s="33">
        <v>7.9400347800000007E-2</v>
      </c>
      <c r="AT73" s="33">
        <v>990.93849999999998</v>
      </c>
      <c r="AU73" s="33">
        <v>0.35997250359999999</v>
      </c>
      <c r="AV73" s="33">
        <v>0.64002749640000001</v>
      </c>
      <c r="AW73" s="33">
        <v>0.28122793779999999</v>
      </c>
      <c r="AX73" s="33">
        <v>9.1671471000000004E-2</v>
      </c>
      <c r="AY73" s="33">
        <v>4.0263216800000001E-2</v>
      </c>
      <c r="AZ73" s="33">
        <v>1.8011944578000001</v>
      </c>
      <c r="BA73" s="33">
        <v>2.2522905090999998</v>
      </c>
      <c r="BB73" s="33">
        <v>115.786</v>
      </c>
      <c r="BC73" s="33">
        <v>7.7635507000000006E-2</v>
      </c>
      <c r="BD73" s="33">
        <v>0</v>
      </c>
      <c r="BE73" s="33">
        <v>0</v>
      </c>
      <c r="BF73" s="33">
        <v>-6.0629888999999999E-2</v>
      </c>
      <c r="BG73" s="33">
        <v>1.7648408E-3</v>
      </c>
      <c r="BH73" s="33">
        <v>0.34907893150000002</v>
      </c>
      <c r="BI73" s="33">
        <v>1.55556837E-2</v>
      </c>
      <c r="BJ73" s="33">
        <v>74.871499999999997</v>
      </c>
      <c r="BK73" s="33">
        <v>36.385785773000002</v>
      </c>
      <c r="BL73" s="33">
        <v>80.706948718000007</v>
      </c>
      <c r="BM73" s="33">
        <v>3.0332720000000001E-4</v>
      </c>
      <c r="BN73" s="33">
        <v>6.5226102476000003</v>
      </c>
      <c r="BO73" s="33">
        <v>63.320685978</v>
      </c>
      <c r="BP73" s="33">
        <v>29.953360995000001</v>
      </c>
      <c r="BQ73" s="33">
        <v>1.7870165100000002E-2</v>
      </c>
      <c r="BR73" s="33">
        <v>0.17348133139999999</v>
      </c>
      <c r="BS73" s="33">
        <v>-8.2064002999999996E-2</v>
      </c>
      <c r="BT73" s="33">
        <v>1.69729055E-2</v>
      </c>
      <c r="BU73" s="33">
        <v>1.32544523E-2</v>
      </c>
      <c r="BV73" s="33">
        <v>-3.5907952E-2</v>
      </c>
      <c r="BW73" s="33">
        <v>3.3486685199999998E-2</v>
      </c>
      <c r="BX73" s="33">
        <v>31.508500000000002</v>
      </c>
      <c r="BY73" s="33">
        <v>39.889935229999999</v>
      </c>
    </row>
    <row r="74" spans="2:77" x14ac:dyDescent="0.2">
      <c r="B74" s="33">
        <v>2550</v>
      </c>
      <c r="C74" s="33" t="s">
        <v>290</v>
      </c>
      <c r="D74" s="33">
        <v>124</v>
      </c>
      <c r="E74" s="33">
        <v>20180131</v>
      </c>
      <c r="F74" s="33">
        <v>1757.683</v>
      </c>
      <c r="G74" s="33">
        <v>48.552999999999997</v>
      </c>
      <c r="H74" s="33">
        <v>174.08799999999999</v>
      </c>
      <c r="I74" s="33">
        <v>148.51900000000001</v>
      </c>
      <c r="J74" s="33">
        <v>1451.306</v>
      </c>
      <c r="K74" s="33">
        <v>79.271000000000001</v>
      </c>
      <c r="L74" s="33">
        <v>0.67249999999999999</v>
      </c>
      <c r="M74" s="33">
        <v>0</v>
      </c>
      <c r="N74" s="33">
        <v>56.9925</v>
      </c>
      <c r="O74" s="33">
        <v>426.17149999999998</v>
      </c>
      <c r="P74" s="33">
        <v>185.32149999999999</v>
      </c>
      <c r="Q74" s="33">
        <v>56.9925</v>
      </c>
      <c r="R74" s="33">
        <v>224.47749999999999</v>
      </c>
      <c r="S74" s="33">
        <v>96.248500000000007</v>
      </c>
      <c r="T74" s="33">
        <v>65.614999999999995</v>
      </c>
      <c r="U74" s="33">
        <v>2875.4465</v>
      </c>
      <c r="V74" s="33">
        <v>552.96199999999999</v>
      </c>
      <c r="W74" s="33">
        <v>21.436</v>
      </c>
      <c r="X74" s="33">
        <v>0</v>
      </c>
      <c r="Y74" s="33">
        <v>870.06700000000001</v>
      </c>
      <c r="Z74" s="33">
        <v>69.272999999999996</v>
      </c>
      <c r="AA74" s="33">
        <v>161.00899999999999</v>
      </c>
      <c r="AB74" s="33">
        <v>3.1865000000000001</v>
      </c>
      <c r="AC74" s="33">
        <v>1.1455</v>
      </c>
      <c r="AD74" s="33">
        <v>0</v>
      </c>
      <c r="AE74" s="33">
        <v>0</v>
      </c>
      <c r="AF74" s="33">
        <v>0</v>
      </c>
      <c r="AG74" s="33">
        <v>0</v>
      </c>
      <c r="AH74" s="33">
        <v>13.818</v>
      </c>
      <c r="AI74" s="33">
        <v>5.45E-2</v>
      </c>
      <c r="AJ74" s="33">
        <v>15.093999999999999</v>
      </c>
      <c r="AK74" s="33">
        <v>7.8895</v>
      </c>
      <c r="AL74" s="33">
        <v>6.3661865999999998E-2</v>
      </c>
      <c r="AM74" s="33">
        <v>82.748000000000005</v>
      </c>
      <c r="AN74" s="33">
        <v>3.3748920699999997E-2</v>
      </c>
      <c r="AO74" s="33">
        <v>2.90827588E-2</v>
      </c>
      <c r="AP74" s="33">
        <v>3.3629694000000002E-2</v>
      </c>
      <c r="AQ74" s="33">
        <v>2.4688974900000001E-2</v>
      </c>
      <c r="AR74" s="33">
        <v>4.5780911000000001E-2</v>
      </c>
      <c r="AS74" s="33">
        <v>8.7816487400000004E-2</v>
      </c>
      <c r="AT74" s="33">
        <v>1165.2660000000001</v>
      </c>
      <c r="AU74" s="33">
        <v>0.3624475694</v>
      </c>
      <c r="AV74" s="33">
        <v>0.6375524306</v>
      </c>
      <c r="AW74" s="33">
        <v>0.27828481240000003</v>
      </c>
      <c r="AX74" s="33">
        <v>0.11334159019999999</v>
      </c>
      <c r="AY74" s="33">
        <v>4.79819607E-2</v>
      </c>
      <c r="AZ74" s="33">
        <v>1.8541738729999999</v>
      </c>
      <c r="BA74" s="33">
        <v>2.3136644754</v>
      </c>
      <c r="BB74" s="33">
        <v>97.267499999999998</v>
      </c>
      <c r="BC74" s="33">
        <v>5.4163175000000001E-2</v>
      </c>
      <c r="BD74" s="33">
        <v>4.74</v>
      </c>
      <c r="BE74" s="33">
        <v>-2.2768810000000001E-3</v>
      </c>
      <c r="BF74" s="33">
        <v>-6.1794618000000003E-2</v>
      </c>
      <c r="BG74" s="33">
        <v>3.3653312400000003E-2</v>
      </c>
      <c r="BH74" s="33">
        <v>0.3199711234</v>
      </c>
      <c r="BI74" s="33">
        <v>1.8790349500000001E-2</v>
      </c>
      <c r="BJ74" s="33">
        <v>100.3925</v>
      </c>
      <c r="BK74" s="33">
        <v>38.102970515000003</v>
      </c>
      <c r="BL74" s="33">
        <v>93.693029484999997</v>
      </c>
      <c r="BM74" s="33">
        <v>2.3686479999999999E-4</v>
      </c>
      <c r="BN74" s="33">
        <v>6.8811682134999996</v>
      </c>
      <c r="BO74" s="33">
        <v>56.041340738000002</v>
      </c>
      <c r="BP74" s="33">
        <v>26.226195869000001</v>
      </c>
      <c r="BQ74" s="33">
        <v>1.8852515699999999E-2</v>
      </c>
      <c r="BR74" s="33">
        <v>0.15353791980000001</v>
      </c>
      <c r="BS74" s="33">
        <v>-7.1852590999999993E-2</v>
      </c>
      <c r="BT74" s="33">
        <v>1.8470742500000002E-2</v>
      </c>
      <c r="BU74" s="33">
        <v>1.16973554E-2</v>
      </c>
      <c r="BV74" s="33">
        <v>-2.7330179999999998E-3</v>
      </c>
      <c r="BW74" s="33">
        <v>3.47697363E-2</v>
      </c>
      <c r="BX74" s="33">
        <v>35.702500000000001</v>
      </c>
      <c r="BY74" s="33">
        <v>36.696313083</v>
      </c>
    </row>
    <row r="75" spans="2:77" x14ac:dyDescent="0.2">
      <c r="B75" s="33">
        <v>2550</v>
      </c>
      <c r="C75" s="33" t="s">
        <v>291</v>
      </c>
      <c r="D75" s="33">
        <v>137</v>
      </c>
      <c r="E75" s="33">
        <v>20180430</v>
      </c>
      <c r="F75" s="33">
        <v>1502.9280000000001</v>
      </c>
      <c r="G75" s="33">
        <v>52.313000000000002</v>
      </c>
      <c r="H75" s="33">
        <v>166.04400000000001</v>
      </c>
      <c r="I75" s="33">
        <v>104.989</v>
      </c>
      <c r="J75" s="33">
        <v>1336.175</v>
      </c>
      <c r="K75" s="33">
        <v>64.174999999999997</v>
      </c>
      <c r="L75" s="33">
        <v>0</v>
      </c>
      <c r="M75" s="33">
        <v>0</v>
      </c>
      <c r="N75" s="33">
        <v>37.283000000000001</v>
      </c>
      <c r="O75" s="33">
        <v>334.68</v>
      </c>
      <c r="P75" s="33">
        <v>125.556</v>
      </c>
      <c r="Q75" s="33">
        <v>37.283000000000001</v>
      </c>
      <c r="R75" s="33">
        <v>172.05</v>
      </c>
      <c r="S75" s="33">
        <v>65.637</v>
      </c>
      <c r="T75" s="33">
        <v>38.613999999999997</v>
      </c>
      <c r="U75" s="33">
        <v>2415.7330000000002</v>
      </c>
      <c r="V75" s="33">
        <v>424.3</v>
      </c>
      <c r="W75" s="33">
        <v>14.805</v>
      </c>
      <c r="X75" s="33">
        <v>0</v>
      </c>
      <c r="Y75" s="33">
        <v>723.48699999999997</v>
      </c>
      <c r="Z75" s="33">
        <v>62.715000000000003</v>
      </c>
      <c r="AA75" s="33">
        <v>109.36499999999999</v>
      </c>
      <c r="AB75" s="33">
        <v>0.36899999999999999</v>
      </c>
      <c r="AC75" s="33">
        <v>1.522</v>
      </c>
      <c r="AD75" s="33">
        <v>0</v>
      </c>
      <c r="AE75" s="33">
        <v>0</v>
      </c>
      <c r="AF75" s="33">
        <v>0</v>
      </c>
      <c r="AG75" s="33">
        <v>0</v>
      </c>
      <c r="AH75" s="33">
        <v>14.145</v>
      </c>
      <c r="AI75" s="33">
        <v>0</v>
      </c>
      <c r="AJ75" s="33">
        <v>7.2</v>
      </c>
      <c r="AK75" s="33">
        <v>5.4329999999999998</v>
      </c>
      <c r="AL75" s="33">
        <v>5.7852341500000001E-2</v>
      </c>
      <c r="AM75" s="33">
        <v>50.063000000000002</v>
      </c>
      <c r="AN75" s="33">
        <v>2.9179185999999999E-2</v>
      </c>
      <c r="AO75" s="33">
        <v>2.6130942899999999E-2</v>
      </c>
      <c r="AP75" s="33">
        <v>3.1707846099999999E-2</v>
      </c>
      <c r="AQ75" s="33">
        <v>2.3321728399999998E-2</v>
      </c>
      <c r="AR75" s="33">
        <v>4.7013958000000002E-2</v>
      </c>
      <c r="AS75" s="33">
        <v>8.4893216100000002E-2</v>
      </c>
      <c r="AT75" s="33">
        <v>947.84199999999998</v>
      </c>
      <c r="AU75" s="33">
        <v>0.36288552369999999</v>
      </c>
      <c r="AV75" s="33">
        <v>0.63711447629999995</v>
      </c>
      <c r="AW75" s="33">
        <v>0.28157745979999999</v>
      </c>
      <c r="AX75" s="33">
        <v>0.1057805741</v>
      </c>
      <c r="AY75" s="33">
        <v>4.7941559799999998E-2</v>
      </c>
      <c r="AZ75" s="33">
        <v>1.9372081578</v>
      </c>
      <c r="BA75" s="33">
        <v>2.3516119103999999</v>
      </c>
      <c r="BB75" s="33">
        <v>112.22199999999999</v>
      </c>
      <c r="BC75" s="33">
        <v>7.0362282799999995E-2</v>
      </c>
      <c r="BD75" s="33">
        <v>3.5000000000000003E-2</v>
      </c>
      <c r="BE75" s="33">
        <v>-5.3980999999999997E-5</v>
      </c>
      <c r="BF75" s="33">
        <v>-6.0099643000000001E-2</v>
      </c>
      <c r="BG75" s="33">
        <v>1.45309333E-2</v>
      </c>
      <c r="BH75" s="33">
        <v>0.27884553420000002</v>
      </c>
      <c r="BI75" s="33">
        <v>1.21564321E-2</v>
      </c>
      <c r="BJ75" s="33">
        <v>70.626999999999995</v>
      </c>
      <c r="BK75" s="33">
        <v>24.248000000000001</v>
      </c>
      <c r="BL75" s="33">
        <v>61.122088394999999</v>
      </c>
      <c r="BM75" s="33">
        <v>-6.9388900000000004E-18</v>
      </c>
      <c r="BN75" s="33">
        <v>6.5009852025999999</v>
      </c>
      <c r="BO75" s="33">
        <v>57.43819886</v>
      </c>
      <c r="BP75" s="33">
        <v>24.884442620000002</v>
      </c>
      <c r="BQ75" s="33">
        <v>1.78109184E-2</v>
      </c>
      <c r="BR75" s="33">
        <v>0.15736492839999999</v>
      </c>
      <c r="BS75" s="33">
        <v>-6.8176555E-2</v>
      </c>
      <c r="BT75" s="33">
        <v>1.8568665799999998E-2</v>
      </c>
      <c r="BU75" s="33">
        <v>8.4730023000000008E-3</v>
      </c>
      <c r="BV75" s="33">
        <v>-1.7263797000000001E-2</v>
      </c>
      <c r="BW75" s="33">
        <v>3.1670405399999997E-2</v>
      </c>
      <c r="BX75" s="33">
        <v>26.481999999999999</v>
      </c>
      <c r="BY75" s="33">
        <v>39.054741442999998</v>
      </c>
    </row>
    <row r="76" spans="2:77" x14ac:dyDescent="0.2">
      <c r="B76" s="33">
        <v>2550</v>
      </c>
      <c r="C76" s="33" t="s">
        <v>292</v>
      </c>
      <c r="D76" s="33">
        <v>149</v>
      </c>
      <c r="E76" s="33">
        <v>20180630</v>
      </c>
      <c r="F76" s="33">
        <v>1488.7</v>
      </c>
      <c r="G76" s="33">
        <v>46.841000000000001</v>
      </c>
      <c r="H76" s="33">
        <v>145.98099999999999</v>
      </c>
      <c r="I76" s="33">
        <v>120.053</v>
      </c>
      <c r="J76" s="33">
        <v>1215.2570000000001</v>
      </c>
      <c r="K76" s="33">
        <v>61.203000000000003</v>
      </c>
      <c r="L76" s="33">
        <v>3.6890000000000001</v>
      </c>
      <c r="M76" s="33">
        <v>0</v>
      </c>
      <c r="N76" s="33">
        <v>37.970999999999997</v>
      </c>
      <c r="O76" s="33">
        <v>296.798</v>
      </c>
      <c r="P76" s="33">
        <v>117.5</v>
      </c>
      <c r="Q76" s="33">
        <v>38.450000000000003</v>
      </c>
      <c r="R76" s="33">
        <v>163.923</v>
      </c>
      <c r="S76" s="33">
        <v>54.953000000000003</v>
      </c>
      <c r="T76" s="33">
        <v>47.618000000000002</v>
      </c>
      <c r="U76" s="33">
        <v>2165.422</v>
      </c>
      <c r="V76" s="33">
        <v>384.99</v>
      </c>
      <c r="W76" s="33">
        <v>10.923999999999999</v>
      </c>
      <c r="X76" s="33">
        <v>0</v>
      </c>
      <c r="Y76" s="33">
        <v>664.17399999999998</v>
      </c>
      <c r="Z76" s="33">
        <v>53.207999999999998</v>
      </c>
      <c r="AA76" s="33">
        <v>121.149</v>
      </c>
      <c r="AB76" s="33">
        <v>0.13800000000000001</v>
      </c>
      <c r="AC76" s="33">
        <v>0.746</v>
      </c>
      <c r="AD76" s="33">
        <v>0</v>
      </c>
      <c r="AE76" s="33">
        <v>0</v>
      </c>
      <c r="AF76" s="33">
        <v>0</v>
      </c>
      <c r="AG76" s="33">
        <v>0</v>
      </c>
      <c r="AH76" s="33">
        <v>13.426</v>
      </c>
      <c r="AI76" s="33">
        <v>0</v>
      </c>
      <c r="AJ76" s="33">
        <v>8.0890000000000004</v>
      </c>
      <c r="AK76" s="33">
        <v>3.1779999999999999</v>
      </c>
      <c r="AL76" s="33">
        <v>7.2814626399999999E-2</v>
      </c>
      <c r="AM76" s="33">
        <v>71.403999999999996</v>
      </c>
      <c r="AN76" s="33">
        <v>4.0038860699999998E-2</v>
      </c>
      <c r="AO76" s="33">
        <v>2.6116297199999999E-2</v>
      </c>
      <c r="AP76" s="33">
        <v>4.0215125499999997E-2</v>
      </c>
      <c r="AQ76" s="33">
        <v>2.26057159E-2</v>
      </c>
      <c r="AR76" s="33">
        <v>4.7346666799999999E-2</v>
      </c>
      <c r="AS76" s="33">
        <v>7.9723949200000005E-2</v>
      </c>
      <c r="AT76" s="33">
        <v>863.21600000000001</v>
      </c>
      <c r="AU76" s="33">
        <v>0.36874112640000001</v>
      </c>
      <c r="AV76" s="33">
        <v>0.63125887359999999</v>
      </c>
      <c r="AW76" s="33">
        <v>0.29845993320000003</v>
      </c>
      <c r="AX76" s="33">
        <v>0.1097341138</v>
      </c>
      <c r="AY76" s="33">
        <v>4.8380972600000002E-2</v>
      </c>
      <c r="AZ76" s="33">
        <v>1.8499599959999999</v>
      </c>
      <c r="BA76" s="33">
        <v>2.3523613598000002</v>
      </c>
      <c r="BB76" s="33">
        <v>73.037999999999997</v>
      </c>
      <c r="BC76" s="33">
        <v>5.3263522600000002E-2</v>
      </c>
      <c r="BD76" s="33">
        <v>5.0380000000000003</v>
      </c>
      <c r="BE76" s="33">
        <v>-5.7722160000000002E-3</v>
      </c>
      <c r="BF76" s="33">
        <v>-6.0706498999999997E-2</v>
      </c>
      <c r="BG76" s="33">
        <v>2.64604266E-2</v>
      </c>
      <c r="BH76" s="33">
        <v>0.22938144329999999</v>
      </c>
      <c r="BI76" s="33">
        <v>1.3528041100000001E-2</v>
      </c>
      <c r="BJ76" s="33">
        <v>61.012</v>
      </c>
      <c r="BK76" s="33">
        <v>23.10816711</v>
      </c>
      <c r="BL76" s="33">
        <v>54.798509946999999</v>
      </c>
      <c r="BM76" s="33">
        <v>6.2506339999999995E-4</v>
      </c>
      <c r="BN76" s="33">
        <v>7.3584701366000003</v>
      </c>
      <c r="BO76" s="33">
        <v>53.453177511</v>
      </c>
      <c r="BP76" s="33">
        <v>25.769888364</v>
      </c>
      <c r="BQ76" s="33">
        <v>2.01601922E-2</v>
      </c>
      <c r="BR76" s="33">
        <v>0.14644706169999999</v>
      </c>
      <c r="BS76" s="33">
        <v>-7.0602434000000006E-2</v>
      </c>
      <c r="BT76" s="33">
        <v>2.0686681500000002E-2</v>
      </c>
      <c r="BU76" s="33">
        <v>8.0007827000000004E-3</v>
      </c>
      <c r="BV76" s="33">
        <v>-4.1460719999999998E-3</v>
      </c>
      <c r="BW76" s="33">
        <v>3.0778541400000001E-2</v>
      </c>
      <c r="BX76" s="33">
        <v>24.4</v>
      </c>
      <c r="BY76" s="33">
        <v>35.041759284000001</v>
      </c>
    </row>
    <row r="77" spans="2:77" x14ac:dyDescent="0.2">
      <c r="B77" s="33">
        <v>2550</v>
      </c>
      <c r="C77" s="33" t="s">
        <v>293</v>
      </c>
      <c r="D77" s="33">
        <v>150</v>
      </c>
      <c r="E77" s="33">
        <v>20180930</v>
      </c>
      <c r="F77" s="33">
        <v>1452.671</v>
      </c>
      <c r="G77" s="33">
        <v>49.200499999999998</v>
      </c>
      <c r="H77" s="33">
        <v>180.261</v>
      </c>
      <c r="I77" s="33">
        <v>105.877</v>
      </c>
      <c r="J77" s="33">
        <v>1164.1089999999999</v>
      </c>
      <c r="K77" s="33">
        <v>57.720500000000001</v>
      </c>
      <c r="L77" s="33">
        <v>3.9020000000000001</v>
      </c>
      <c r="M77" s="33">
        <v>0</v>
      </c>
      <c r="N77" s="33">
        <v>42.2515</v>
      </c>
      <c r="O77" s="33">
        <v>304.83749999999998</v>
      </c>
      <c r="P77" s="33">
        <v>126.46850000000001</v>
      </c>
      <c r="Q77" s="33">
        <v>42.2515</v>
      </c>
      <c r="R77" s="33">
        <v>165.30449999999999</v>
      </c>
      <c r="S77" s="33">
        <v>58.119</v>
      </c>
      <c r="T77" s="33">
        <v>49.608499999999999</v>
      </c>
      <c r="U77" s="33">
        <v>1940.3489999999999</v>
      </c>
      <c r="V77" s="33">
        <v>414.64249999999998</v>
      </c>
      <c r="W77" s="33">
        <v>10.742000000000001</v>
      </c>
      <c r="X77" s="33">
        <v>0</v>
      </c>
      <c r="Y77" s="33">
        <v>678.42100000000005</v>
      </c>
      <c r="Z77" s="33">
        <v>57.115499999999997</v>
      </c>
      <c r="AA77" s="33">
        <v>129.86199999999999</v>
      </c>
      <c r="AB77" s="33">
        <v>0.2225</v>
      </c>
      <c r="AC77" s="33">
        <v>0.66700000000000004</v>
      </c>
      <c r="AD77" s="33">
        <v>0</v>
      </c>
      <c r="AE77" s="33">
        <v>0</v>
      </c>
      <c r="AF77" s="33">
        <v>0</v>
      </c>
      <c r="AG77" s="33">
        <v>0</v>
      </c>
      <c r="AH77" s="33">
        <v>13.737500000000001</v>
      </c>
      <c r="AI77" s="33">
        <v>0</v>
      </c>
      <c r="AJ77" s="33">
        <v>5.1989999999999998</v>
      </c>
      <c r="AK77" s="33">
        <v>0.59299999999999997</v>
      </c>
      <c r="AL77" s="33">
        <v>6.3230258299999995E-2</v>
      </c>
      <c r="AM77" s="33">
        <v>62.615000000000002</v>
      </c>
      <c r="AN77" s="33">
        <v>3.8240223400000002E-2</v>
      </c>
      <c r="AO77" s="33">
        <v>2.8504952699999999E-2</v>
      </c>
      <c r="AP77" s="33">
        <v>3.8561928500000002E-2</v>
      </c>
      <c r="AQ77" s="33">
        <v>2.42495964E-2</v>
      </c>
      <c r="AR77" s="33">
        <v>3.6482435600000002E-2</v>
      </c>
      <c r="AS77" s="33">
        <v>7.6892387699999995E-2</v>
      </c>
      <c r="AT77" s="33">
        <v>864.33900000000006</v>
      </c>
      <c r="AU77" s="33">
        <v>0.37315691249999999</v>
      </c>
      <c r="AV77" s="33">
        <v>0.62684308749999995</v>
      </c>
      <c r="AW77" s="33">
        <v>0.29731567450000002</v>
      </c>
      <c r="AX77" s="33">
        <v>0.1124009684</v>
      </c>
      <c r="AY77" s="33">
        <v>4.8319347499999998E-2</v>
      </c>
      <c r="AZ77" s="33">
        <v>1.7819033177000001</v>
      </c>
      <c r="BA77" s="33">
        <v>2.4404942030000001</v>
      </c>
      <c r="BB77" s="33">
        <v>89.981999999999999</v>
      </c>
      <c r="BC77" s="33">
        <v>5.8460623000000003E-2</v>
      </c>
      <c r="BD77" s="33">
        <v>5.1585000000000001</v>
      </c>
      <c r="BE77" s="33">
        <v>-5.1423060000000001E-3</v>
      </c>
      <c r="BF77" s="33">
        <v>-6.3903323999999997E-2</v>
      </c>
      <c r="BG77" s="33">
        <v>1.8431764600000001E-2</v>
      </c>
      <c r="BH77" s="33">
        <v>0.21167323790000001</v>
      </c>
      <c r="BI77" s="33">
        <v>1.1989762399999999E-2</v>
      </c>
      <c r="BJ77" s="33">
        <v>59.955500000000001</v>
      </c>
      <c r="BK77" s="33">
        <v>24.030200000000001</v>
      </c>
      <c r="BL77" s="33">
        <v>58.181406967000001</v>
      </c>
      <c r="BM77" s="33">
        <v>1.2515399999999999E-4</v>
      </c>
      <c r="BN77" s="33">
        <v>7.5751205533999997</v>
      </c>
      <c r="BO77" s="33">
        <v>58.934740075999997</v>
      </c>
      <c r="BP77" s="33">
        <v>30.458479487999998</v>
      </c>
      <c r="BQ77" s="33">
        <v>2.0753754900000001E-2</v>
      </c>
      <c r="BR77" s="33">
        <v>0.1614650413</v>
      </c>
      <c r="BS77" s="33">
        <v>-8.3447888999999997E-2</v>
      </c>
      <c r="BT77" s="33">
        <v>2.0923911900000002E-2</v>
      </c>
      <c r="BU77" s="33">
        <v>6.8098888000000003E-3</v>
      </c>
      <c r="BV77" s="33">
        <v>-1.262772E-2</v>
      </c>
      <c r="BW77" s="33">
        <v>3.1991425499999997E-2</v>
      </c>
      <c r="BX77" s="33">
        <v>23.0425</v>
      </c>
      <c r="BY77" s="33">
        <v>36.051381141</v>
      </c>
    </row>
    <row r="78" spans="2:77" x14ac:dyDescent="0.2">
      <c r="B78" s="33">
        <v>2550</v>
      </c>
      <c r="C78" s="33" t="s">
        <v>294</v>
      </c>
      <c r="D78" s="33">
        <v>77</v>
      </c>
      <c r="E78" s="33">
        <v>20181231</v>
      </c>
      <c r="F78" s="33">
        <v>1451.2</v>
      </c>
      <c r="G78" s="33">
        <v>39.579000000000001</v>
      </c>
      <c r="H78" s="33">
        <v>122.655</v>
      </c>
      <c r="I78" s="33">
        <v>93.165999999999997</v>
      </c>
      <c r="J78" s="33">
        <v>713.57100000000003</v>
      </c>
      <c r="K78" s="33">
        <v>47.104999999999997</v>
      </c>
      <c r="L78" s="33">
        <v>0.30599999999999999</v>
      </c>
      <c r="M78" s="33">
        <v>0</v>
      </c>
      <c r="N78" s="33">
        <v>44.01</v>
      </c>
      <c r="O78" s="33">
        <v>158.846</v>
      </c>
      <c r="P78" s="33">
        <v>160.44300000000001</v>
      </c>
      <c r="Q78" s="33">
        <v>44.01</v>
      </c>
      <c r="R78" s="33">
        <v>0</v>
      </c>
      <c r="S78" s="33">
        <v>57.576999999999998</v>
      </c>
      <c r="T78" s="33">
        <v>87.022999999999996</v>
      </c>
      <c r="U78" s="33">
        <v>1907.576</v>
      </c>
      <c r="V78" s="33">
        <v>380.08699999999999</v>
      </c>
      <c r="W78" s="33">
        <v>10.101000000000001</v>
      </c>
      <c r="X78" s="33">
        <v>0</v>
      </c>
      <c r="Y78" s="33">
        <v>677.5</v>
      </c>
      <c r="Z78" s="33">
        <v>36.228000000000002</v>
      </c>
      <c r="AA78" s="33">
        <v>118.65600000000001</v>
      </c>
      <c r="AB78" s="33">
        <v>0</v>
      </c>
      <c r="AC78" s="33">
        <v>0</v>
      </c>
      <c r="AD78" s="33">
        <v>0</v>
      </c>
      <c r="AE78" s="33">
        <v>0</v>
      </c>
      <c r="AF78" s="33">
        <v>0</v>
      </c>
      <c r="AG78" s="33">
        <v>0</v>
      </c>
      <c r="AH78" s="33">
        <v>21.739000000000001</v>
      </c>
      <c r="AI78" s="33">
        <v>0</v>
      </c>
      <c r="AJ78" s="33">
        <v>2.5089999999999999</v>
      </c>
      <c r="AK78" s="33">
        <v>-0.40500000000000003</v>
      </c>
      <c r="AL78" s="33">
        <v>5.2021038800000002E-2</v>
      </c>
      <c r="AM78" s="33">
        <v>48.918999999999997</v>
      </c>
      <c r="AN78" s="33">
        <v>3.3706325699999998E-2</v>
      </c>
      <c r="AO78" s="33">
        <v>2.5185596000000001E-2</v>
      </c>
      <c r="AP78" s="33">
        <v>3.4426023200000003E-2</v>
      </c>
      <c r="AQ78" s="33">
        <v>2.1051937600000001E-2</v>
      </c>
      <c r="AR78" s="33">
        <v>5.99182932E-2</v>
      </c>
      <c r="AS78" s="33">
        <v>7.3746710199999996E-2</v>
      </c>
      <c r="AT78" s="33">
        <v>823.28300000000002</v>
      </c>
      <c r="AU78" s="33">
        <v>0.37606931040000002</v>
      </c>
      <c r="AV78" s="33">
        <v>0.62393068959999998</v>
      </c>
      <c r="AW78" s="33">
        <v>0.31712107249999999</v>
      </c>
      <c r="AX78" s="33">
        <v>9.7244104400000003E-2</v>
      </c>
      <c r="AY78" s="33">
        <v>3.7992300899999998E-2</v>
      </c>
      <c r="AZ78" s="33">
        <v>1.4877685134</v>
      </c>
      <c r="BA78" s="33">
        <v>2.4110691847000001</v>
      </c>
      <c r="BB78" s="33">
        <v>16.687999999999999</v>
      </c>
      <c r="BC78" s="33">
        <v>2.0152581999999999E-2</v>
      </c>
      <c r="BD78" s="33">
        <v>3</v>
      </c>
      <c r="BE78" s="33">
        <v>-2.1661419999999998E-3</v>
      </c>
      <c r="BF78" s="33">
        <v>-7.6258568999999998E-2</v>
      </c>
      <c r="BG78" s="33">
        <v>5.35941282E-2</v>
      </c>
      <c r="BH78" s="33">
        <v>0.20984726519999999</v>
      </c>
      <c r="BI78" s="33">
        <v>5.5206533E-3</v>
      </c>
      <c r="BJ78" s="33">
        <v>-73.2</v>
      </c>
      <c r="BK78" s="33">
        <v>-22.3644</v>
      </c>
      <c r="BL78" s="33">
        <v>-81.632800000000003</v>
      </c>
      <c r="BM78" s="33">
        <v>-6.5697185000000005E-2</v>
      </c>
      <c r="BN78" s="33">
        <v>11.760893727999999</v>
      </c>
      <c r="BO78" s="33">
        <v>36.173734539000002</v>
      </c>
      <c r="BP78" s="33">
        <v>24.704490722999999</v>
      </c>
      <c r="BQ78" s="33">
        <v>3.2221626699999999E-2</v>
      </c>
      <c r="BR78" s="33">
        <v>9.9106122000000005E-2</v>
      </c>
      <c r="BS78" s="33">
        <v>-6.7683536000000002E-2</v>
      </c>
      <c r="BT78" s="33">
        <v>1.7790084000000001E-2</v>
      </c>
      <c r="BU78" s="33">
        <v>6.4252694000000001E-3</v>
      </c>
      <c r="BV78" s="33">
        <v>2.61169212E-2</v>
      </c>
      <c r="BW78" s="33">
        <v>-2.6631404000000001E-2</v>
      </c>
      <c r="BX78" s="33">
        <v>20.440999999999999</v>
      </c>
      <c r="BY78" s="33">
        <v>23.230137544000002</v>
      </c>
    </row>
    <row r="79" spans="2:77" x14ac:dyDescent="0.2">
      <c r="B79" s="33">
        <v>2550</v>
      </c>
      <c r="C79" s="33" t="s">
        <v>295</v>
      </c>
      <c r="D79" s="33">
        <v>150</v>
      </c>
      <c r="E79" s="33">
        <v>20190331</v>
      </c>
      <c r="F79" s="33">
        <v>1793.105</v>
      </c>
      <c r="G79" s="33">
        <v>45.356999999999999</v>
      </c>
      <c r="H79" s="33">
        <v>134.78100000000001</v>
      </c>
      <c r="I79" s="33">
        <v>112.93300000000001</v>
      </c>
      <c r="J79" s="33">
        <v>1079.402</v>
      </c>
      <c r="K79" s="33">
        <v>58.235999999999997</v>
      </c>
      <c r="L79" s="33">
        <v>6.1639999999999997</v>
      </c>
      <c r="M79" s="33">
        <v>0</v>
      </c>
      <c r="N79" s="33">
        <v>39.037500000000001</v>
      </c>
      <c r="O79" s="33">
        <v>290.40899999999999</v>
      </c>
      <c r="P79" s="33">
        <v>123.639</v>
      </c>
      <c r="Q79" s="33">
        <v>39.037500000000001</v>
      </c>
      <c r="R79" s="33">
        <v>151.3725</v>
      </c>
      <c r="S79" s="33">
        <v>49.051499999999997</v>
      </c>
      <c r="T79" s="33">
        <v>47.9345</v>
      </c>
      <c r="U79" s="33">
        <v>2087.2370000000001</v>
      </c>
      <c r="V79" s="33">
        <v>432.255</v>
      </c>
      <c r="W79" s="33">
        <v>10.023999999999999</v>
      </c>
      <c r="X79" s="33">
        <v>0</v>
      </c>
      <c r="Y79" s="33">
        <v>698.42550000000006</v>
      </c>
      <c r="Z79" s="33">
        <v>54.157499999999999</v>
      </c>
      <c r="AA79" s="33">
        <v>115.2625</v>
      </c>
      <c r="AB79" s="33">
        <v>0.23</v>
      </c>
      <c r="AC79" s="33">
        <v>0.39400000000000002</v>
      </c>
      <c r="AD79" s="33">
        <v>0</v>
      </c>
      <c r="AE79" s="33">
        <v>0</v>
      </c>
      <c r="AF79" s="33">
        <v>0</v>
      </c>
      <c r="AG79" s="33">
        <v>0</v>
      </c>
      <c r="AH79" s="33">
        <v>15.8125</v>
      </c>
      <c r="AI79" s="33">
        <v>0</v>
      </c>
      <c r="AJ79" s="33">
        <v>8.6620000000000008</v>
      </c>
      <c r="AK79" s="33">
        <v>-1.3320000000000001</v>
      </c>
      <c r="AL79" s="33">
        <v>5.9029923599999999E-2</v>
      </c>
      <c r="AM79" s="33">
        <v>56.6325</v>
      </c>
      <c r="AN79" s="33">
        <v>3.3196365899999997E-2</v>
      </c>
      <c r="AO79" s="33">
        <v>2.4870485299999998E-2</v>
      </c>
      <c r="AP79" s="33">
        <v>3.3396046999999998E-2</v>
      </c>
      <c r="AQ79" s="33">
        <v>2.3352859300000001E-2</v>
      </c>
      <c r="AR79" s="33">
        <v>4.5340071799999999E-2</v>
      </c>
      <c r="AS79" s="33">
        <v>7.2408153200000006E-2</v>
      </c>
      <c r="AT79" s="33">
        <v>864.65650000000005</v>
      </c>
      <c r="AU79" s="33">
        <v>0.37619678680000002</v>
      </c>
      <c r="AV79" s="33">
        <v>0.62380321319999998</v>
      </c>
      <c r="AW79" s="33">
        <v>0.3030750103</v>
      </c>
      <c r="AX79" s="33">
        <v>8.7052136599999996E-2</v>
      </c>
      <c r="AY79" s="33">
        <v>3.2332306900000003E-2</v>
      </c>
      <c r="AZ79" s="33">
        <v>1.3206474555000001</v>
      </c>
      <c r="BA79" s="33">
        <v>3.0385061521000001</v>
      </c>
      <c r="BB79" s="33">
        <v>90.385999999999996</v>
      </c>
      <c r="BC79" s="33">
        <v>5.61816448E-2</v>
      </c>
      <c r="BD79" s="33">
        <v>7.3975</v>
      </c>
      <c r="BE79" s="33">
        <v>-8.6171389999999994E-3</v>
      </c>
      <c r="BF79" s="33">
        <v>-5.9411863000000002E-2</v>
      </c>
      <c r="BG79" s="33">
        <v>1.6226508399999999E-2</v>
      </c>
      <c r="BH79" s="33">
        <v>0.2035958594</v>
      </c>
      <c r="BI79" s="33">
        <v>1.3728435799999999E-2</v>
      </c>
      <c r="BJ79" s="33">
        <v>59.182000000000002</v>
      </c>
      <c r="BK79" s="33">
        <v>19.022200000000002</v>
      </c>
      <c r="BL79" s="33">
        <v>73.975999999999999</v>
      </c>
      <c r="BM79" s="33">
        <v>5.519082E-4</v>
      </c>
      <c r="BN79" s="33">
        <v>7.0927737394000001</v>
      </c>
      <c r="BO79" s="33">
        <v>52.019980715999999</v>
      </c>
      <c r="BP79" s="33">
        <v>24.560219882999998</v>
      </c>
      <c r="BQ79" s="33">
        <v>1.9432256799999999E-2</v>
      </c>
      <c r="BR79" s="33">
        <v>0.14252049510000001</v>
      </c>
      <c r="BS79" s="33">
        <v>-6.7288273999999995E-2</v>
      </c>
      <c r="BT79" s="33">
        <v>1.74730284E-2</v>
      </c>
      <c r="BU79" s="33">
        <v>7.1363603000000001E-3</v>
      </c>
      <c r="BV79" s="33">
        <v>-1.4262711000000001E-2</v>
      </c>
      <c r="BW79" s="33">
        <v>3.2126645699999998E-2</v>
      </c>
      <c r="BX79" s="33">
        <v>27.653500000000001</v>
      </c>
      <c r="BY79" s="33">
        <v>34.552534573000003</v>
      </c>
    </row>
    <row r="80" spans="2:77" x14ac:dyDescent="0.2">
      <c r="B80" s="33">
        <v>2550</v>
      </c>
      <c r="C80" s="33" t="s">
        <v>296</v>
      </c>
      <c r="D80" s="33">
        <v>144</v>
      </c>
      <c r="E80" s="33">
        <v>20190630</v>
      </c>
      <c r="F80" s="33">
        <v>1974.462</v>
      </c>
      <c r="G80" s="33">
        <v>47.216500000000003</v>
      </c>
      <c r="H80" s="33">
        <v>156.84350000000001</v>
      </c>
      <c r="I80" s="33">
        <v>117.911</v>
      </c>
      <c r="J80" s="33">
        <v>1099.6085</v>
      </c>
      <c r="K80" s="33">
        <v>61.432000000000002</v>
      </c>
      <c r="L80" s="33">
        <v>5.9260000000000002</v>
      </c>
      <c r="M80" s="33">
        <v>0</v>
      </c>
      <c r="N80" s="33">
        <v>44.048499999999997</v>
      </c>
      <c r="O80" s="33">
        <v>296.50549999999998</v>
      </c>
      <c r="P80" s="33">
        <v>131.46</v>
      </c>
      <c r="Q80" s="33">
        <v>41.411000000000001</v>
      </c>
      <c r="R80" s="33">
        <v>163.80850000000001</v>
      </c>
      <c r="S80" s="33">
        <v>54.461500000000001</v>
      </c>
      <c r="T80" s="33">
        <v>43.211500000000001</v>
      </c>
      <c r="U80" s="33">
        <v>2092.4189999999999</v>
      </c>
      <c r="V80" s="33">
        <v>537.94299999999998</v>
      </c>
      <c r="W80" s="33">
        <v>13.5885</v>
      </c>
      <c r="X80" s="33">
        <v>0</v>
      </c>
      <c r="Y80" s="33">
        <v>701.43150000000003</v>
      </c>
      <c r="Z80" s="33">
        <v>56.024000000000001</v>
      </c>
      <c r="AA80" s="33">
        <v>112.7235</v>
      </c>
      <c r="AB80" s="33">
        <v>0.26300000000000001</v>
      </c>
      <c r="AC80" s="33">
        <v>0.40649999999999997</v>
      </c>
      <c r="AD80" s="33">
        <v>0</v>
      </c>
      <c r="AE80" s="33">
        <v>0</v>
      </c>
      <c r="AF80" s="33">
        <v>0</v>
      </c>
      <c r="AG80" s="33">
        <v>0</v>
      </c>
      <c r="AH80" s="33">
        <v>16.537500000000001</v>
      </c>
      <c r="AI80" s="33">
        <v>0</v>
      </c>
      <c r="AJ80" s="33">
        <v>12.169</v>
      </c>
      <c r="AK80" s="33">
        <v>-2.0459999999999998</v>
      </c>
      <c r="AL80" s="33">
        <v>5.7813099700000002E-2</v>
      </c>
      <c r="AM80" s="33">
        <v>57.203000000000003</v>
      </c>
      <c r="AN80" s="33">
        <v>2.99147848E-2</v>
      </c>
      <c r="AO80" s="33">
        <v>2.3795918499999999E-2</v>
      </c>
      <c r="AP80" s="33">
        <v>3.6767166800000001E-2</v>
      </c>
      <c r="AQ80" s="33">
        <v>2.3553399700000002E-2</v>
      </c>
      <c r="AR80" s="33">
        <v>4.4516306700000001E-2</v>
      </c>
      <c r="AS80" s="33">
        <v>7.1425966300000004E-2</v>
      </c>
      <c r="AT80" s="33">
        <v>934.18349999999998</v>
      </c>
      <c r="AU80" s="33">
        <v>0.37813963270000001</v>
      </c>
      <c r="AV80" s="33">
        <v>0.62186036730000005</v>
      </c>
      <c r="AW80" s="33">
        <v>0.30653276280000002</v>
      </c>
      <c r="AX80" s="33">
        <v>9.1194542599999998E-2</v>
      </c>
      <c r="AY80" s="33">
        <v>3.33250779E-2</v>
      </c>
      <c r="AZ80" s="33">
        <v>1.2634319008999999</v>
      </c>
      <c r="BA80" s="33">
        <v>3.2474031299999999</v>
      </c>
      <c r="BB80" s="33">
        <v>94.983999999999995</v>
      </c>
      <c r="BC80" s="33">
        <v>5.6760057099999997E-2</v>
      </c>
      <c r="BD80" s="33">
        <v>7.3334999999999999</v>
      </c>
      <c r="BE80" s="33">
        <v>-7.719376E-3</v>
      </c>
      <c r="BF80" s="33">
        <v>-6.1022732000000003E-2</v>
      </c>
      <c r="BG80" s="33">
        <v>1.4665909099999999E-2</v>
      </c>
      <c r="BH80" s="33">
        <v>0.21197517799999999</v>
      </c>
      <c r="BI80" s="33">
        <v>1.7902024900000001E-2</v>
      </c>
      <c r="BJ80" s="33">
        <v>67.929500000000004</v>
      </c>
      <c r="BK80" s="33">
        <v>24.695928088999999</v>
      </c>
      <c r="BL80" s="33">
        <v>83.422900358999996</v>
      </c>
      <c r="BM80" s="33">
        <v>1.8141399999999999E-5</v>
      </c>
      <c r="BN80" s="33">
        <v>7.3297683691</v>
      </c>
      <c r="BO80" s="33">
        <v>52.777226650999999</v>
      </c>
      <c r="BP80" s="33">
        <v>26.002895705</v>
      </c>
      <c r="BQ80" s="33">
        <v>2.0081557199999999E-2</v>
      </c>
      <c r="BR80" s="33">
        <v>0.1445951415</v>
      </c>
      <c r="BS80" s="33">
        <v>-7.1240810000000002E-2</v>
      </c>
      <c r="BT80" s="33">
        <v>2.0184189500000001E-2</v>
      </c>
      <c r="BU80" s="33">
        <v>7.3004237000000001E-3</v>
      </c>
      <c r="BV80" s="33">
        <v>-1.6187914000000001E-2</v>
      </c>
      <c r="BW80" s="33">
        <v>3.21846758E-2</v>
      </c>
      <c r="BX80" s="33">
        <v>29.818999999999999</v>
      </c>
      <c r="BY80" s="33">
        <v>34.104099314000003</v>
      </c>
    </row>
    <row r="81" spans="2:77" x14ac:dyDescent="0.2">
      <c r="B81" s="33">
        <v>2550</v>
      </c>
      <c r="C81" s="33" t="s">
        <v>297</v>
      </c>
      <c r="D81" s="33">
        <v>153</v>
      </c>
      <c r="E81" s="33">
        <v>20190930</v>
      </c>
      <c r="F81" s="33">
        <v>1785.492</v>
      </c>
      <c r="G81" s="33">
        <v>43.954999999999998</v>
      </c>
      <c r="H81" s="33">
        <v>166.52699999999999</v>
      </c>
      <c r="I81" s="33">
        <v>113.777</v>
      </c>
      <c r="J81" s="33">
        <v>1072.944</v>
      </c>
      <c r="K81" s="33">
        <v>58.856000000000002</v>
      </c>
      <c r="L81" s="33">
        <v>5.4640000000000004</v>
      </c>
      <c r="M81" s="33">
        <v>0</v>
      </c>
      <c r="N81" s="33">
        <v>35.875</v>
      </c>
      <c r="O81" s="33">
        <v>301.73700000000002</v>
      </c>
      <c r="P81" s="33">
        <v>131.80000000000001</v>
      </c>
      <c r="Q81" s="33">
        <v>30.667999999999999</v>
      </c>
      <c r="R81" s="33">
        <v>143.73400000000001</v>
      </c>
      <c r="S81" s="33">
        <v>51.671999999999997</v>
      </c>
      <c r="T81" s="33">
        <v>39.470999999999997</v>
      </c>
      <c r="U81" s="33">
        <v>1974.278</v>
      </c>
      <c r="V81" s="33">
        <v>408.61399999999998</v>
      </c>
      <c r="W81" s="33">
        <v>12.27</v>
      </c>
      <c r="X81" s="33">
        <v>0</v>
      </c>
      <c r="Y81" s="33">
        <v>687.55700000000002</v>
      </c>
      <c r="Z81" s="33">
        <v>42.523000000000003</v>
      </c>
      <c r="AA81" s="33">
        <v>96</v>
      </c>
      <c r="AB81" s="33">
        <v>0.59699999999999998</v>
      </c>
      <c r="AC81" s="33">
        <v>0.192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0</v>
      </c>
      <c r="AJ81" s="33">
        <v>11.496</v>
      </c>
      <c r="AK81" s="33">
        <v>-1.744</v>
      </c>
      <c r="AL81" s="33">
        <v>5.0895856500000003E-2</v>
      </c>
      <c r="AM81" s="33">
        <v>46.92</v>
      </c>
      <c r="AN81" s="33">
        <v>2.28780487E-2</v>
      </c>
      <c r="AO81" s="33">
        <v>2.4237306300000001E-2</v>
      </c>
      <c r="AP81" s="33">
        <v>3.7563534099999997E-2</v>
      </c>
      <c r="AQ81" s="33">
        <v>2.2470589400000001E-2</v>
      </c>
      <c r="AR81" s="33">
        <v>3.4985078400000001E-2</v>
      </c>
      <c r="AS81" s="33">
        <v>6.6780499800000004E-2</v>
      </c>
      <c r="AT81" s="33">
        <v>882.24900000000002</v>
      </c>
      <c r="AU81" s="33">
        <v>0.38019400380000001</v>
      </c>
      <c r="AV81" s="33">
        <v>0.61980599619999999</v>
      </c>
      <c r="AW81" s="33">
        <v>0.31297548260000002</v>
      </c>
      <c r="AX81" s="33">
        <v>8.3231447E-2</v>
      </c>
      <c r="AY81" s="33">
        <v>3.1442232799999997E-2</v>
      </c>
      <c r="AZ81" s="33">
        <v>1.2285042333</v>
      </c>
      <c r="BA81" s="33">
        <v>3.2204316048999999</v>
      </c>
      <c r="BB81" s="33">
        <v>90.703000000000003</v>
      </c>
      <c r="BC81" s="33">
        <v>6.0507324199999997E-2</v>
      </c>
      <c r="BD81" s="33">
        <v>6.694</v>
      </c>
      <c r="BE81" s="33">
        <v>-6.6456789999999998E-3</v>
      </c>
      <c r="BF81" s="33">
        <v>-6.3688860999999999E-2</v>
      </c>
      <c r="BG81" s="33">
        <v>6.2731756E-3</v>
      </c>
      <c r="BH81" s="33">
        <v>0.203862193</v>
      </c>
      <c r="BI81" s="33">
        <v>1.66550276E-2</v>
      </c>
      <c r="BJ81" s="33">
        <v>74.647000000000006</v>
      </c>
      <c r="BK81" s="33">
        <v>30.069199999999999</v>
      </c>
      <c r="BL81" s="33">
        <v>102.54930931</v>
      </c>
      <c r="BM81" s="33">
        <v>4.1911748E-3</v>
      </c>
      <c r="BN81" s="33">
        <v>7.5091288080999998</v>
      </c>
      <c r="BO81" s="33">
        <v>56.487746774999998</v>
      </c>
      <c r="BP81" s="33">
        <v>29.140182077999999</v>
      </c>
      <c r="BQ81" s="33">
        <v>2.0572955600000001E-2</v>
      </c>
      <c r="BR81" s="33">
        <v>0.15476095009999999</v>
      </c>
      <c r="BS81" s="33">
        <v>-7.9836114999999999E-2</v>
      </c>
      <c r="BT81" s="33">
        <v>1.9226469999999999E-2</v>
      </c>
      <c r="BU81" s="33">
        <v>7.6990994000000002E-3</v>
      </c>
      <c r="BV81" s="33">
        <v>-2.3896513000000001E-2</v>
      </c>
      <c r="BW81" s="33">
        <v>3.7127683299999999E-2</v>
      </c>
      <c r="BX81" s="33">
        <v>29.233000000000001</v>
      </c>
      <c r="BY81" s="33">
        <v>34.856693505000003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367"/>
  <sheetViews>
    <sheetView showGridLines="0" tabSelected="1" zoomScale="85" zoomScaleNormal="85" workbookViewId="0">
      <pane xSplit="1" ySplit="5" topLeftCell="Q42" activePane="bottomRight" state="frozen"/>
      <selection pane="topRight" activeCell="B1" sqref="B1"/>
      <selection pane="bottomLeft" activeCell="A6" sqref="A6"/>
      <selection pane="bottomRight" activeCell="A68" sqref="A68"/>
    </sheetView>
  </sheetViews>
  <sheetFormatPr defaultColWidth="9.140625" defaultRowHeight="15" outlineLevelRow="1" x14ac:dyDescent="0.25"/>
  <cols>
    <col min="1" max="1" width="14" style="14" customWidth="1"/>
    <col min="2" max="2" width="11.42578125" style="14" bestFit="1" customWidth="1"/>
    <col min="3" max="3" width="11.28515625" style="14" customWidth="1"/>
    <col min="4" max="4" width="10.85546875" style="14" customWidth="1"/>
    <col min="5" max="5" width="13" style="14" customWidth="1"/>
    <col min="6" max="6" width="1.42578125" style="16" customWidth="1"/>
    <col min="7" max="7" width="14" style="14" customWidth="1"/>
    <col min="8" max="8" width="8.7109375" style="14" customWidth="1"/>
    <col min="9" max="9" width="12.42578125" style="14" customWidth="1"/>
    <col min="10" max="10" width="8.7109375" style="14" customWidth="1"/>
    <col min="11" max="11" width="18.85546875" style="14" customWidth="1"/>
    <col min="12" max="12" width="8.7109375" style="14" customWidth="1"/>
    <col min="13" max="13" width="17.42578125" style="14" customWidth="1"/>
    <col min="14" max="14" width="8.7109375" style="14" customWidth="1"/>
    <col min="15" max="15" width="1.42578125" style="16" customWidth="1"/>
    <col min="16" max="16" width="11" style="14" bestFit="1" customWidth="1"/>
    <col min="17" max="17" width="14.5703125" style="14" customWidth="1"/>
    <col min="18" max="18" width="11.140625" style="14" customWidth="1"/>
    <col min="19" max="19" width="10.85546875" style="14" customWidth="1"/>
    <col min="20" max="20" width="8.7109375" style="14" customWidth="1"/>
    <col min="21" max="21" width="13.85546875" style="14" bestFit="1" customWidth="1"/>
    <col min="22" max="22" width="14.85546875" style="14" bestFit="1" customWidth="1"/>
    <col min="23" max="23" width="1.42578125" style="16" customWidth="1"/>
    <col min="24" max="24" width="11.28515625" style="14" customWidth="1"/>
    <col min="25" max="25" width="11.7109375" style="14" bestFit="1" customWidth="1"/>
    <col min="26" max="26" width="10.140625" style="14" bestFit="1" customWidth="1"/>
    <col min="27" max="27" width="10.5703125" style="14" customWidth="1"/>
    <col min="28" max="28" width="1.42578125" style="16" customWidth="1"/>
    <col min="29" max="29" width="11.28515625" style="77" customWidth="1"/>
    <col min="30" max="31" width="11.7109375" style="77" bestFit="1" customWidth="1"/>
    <col min="32" max="32" width="10.140625" style="77" bestFit="1" customWidth="1"/>
    <col min="33" max="36" width="10.5703125" style="77" customWidth="1"/>
    <col min="37" max="39" width="11" style="14" bestFit="1" customWidth="1"/>
    <col min="40" max="40" width="10.7109375" style="14" bestFit="1" customWidth="1"/>
    <col min="41" max="41" width="1.42578125" style="16" customWidth="1"/>
    <col min="42" max="42" width="14.5703125" style="14" customWidth="1"/>
    <col min="43" max="43" width="10.28515625" style="14" bestFit="1" customWidth="1"/>
    <col min="44" max="44" width="11.140625" style="14" customWidth="1"/>
    <col min="45" max="45" width="14.5703125" style="14" customWidth="1"/>
    <col min="46" max="46" width="11.85546875" style="14" bestFit="1" customWidth="1"/>
    <col min="47" max="47" width="1.42578125" style="16" customWidth="1"/>
    <col min="48" max="48" width="17.7109375" style="14" customWidth="1"/>
    <col min="49" max="52" width="12.5703125" style="14" customWidth="1"/>
    <col min="53" max="16384" width="9.140625" style="14"/>
  </cols>
  <sheetData>
    <row r="1" spans="1:52" x14ac:dyDescent="0.25">
      <c r="A1" s="17" t="s">
        <v>51</v>
      </c>
      <c r="C1" s="32"/>
    </row>
    <row r="2" spans="1:52" x14ac:dyDescent="0.25">
      <c r="A2" s="17" t="str">
        <f>Data!A1</f>
        <v>GICS Industry Group: 2550-Retailing</v>
      </c>
    </row>
    <row r="3" spans="1:52" x14ac:dyDescent="0.25">
      <c r="A3" s="18" t="s">
        <v>30</v>
      </c>
      <c r="G3" s="18" t="s">
        <v>32</v>
      </c>
      <c r="P3" s="18" t="s">
        <v>33</v>
      </c>
      <c r="X3" s="18" t="s">
        <v>37</v>
      </c>
      <c r="AC3" s="78" t="s">
        <v>251</v>
      </c>
      <c r="AP3" s="18" t="s">
        <v>252</v>
      </c>
      <c r="AS3" s="18"/>
      <c r="AV3" s="18" t="s">
        <v>253</v>
      </c>
      <c r="AW3" s="18"/>
      <c r="AX3" s="18"/>
      <c r="AY3" s="18"/>
      <c r="AZ3" s="18"/>
    </row>
    <row r="4" spans="1:52" s="74" customFormat="1" ht="45" customHeight="1" x14ac:dyDescent="0.25">
      <c r="A4" s="68" t="s">
        <v>0</v>
      </c>
      <c r="B4" s="68" t="s">
        <v>44</v>
      </c>
      <c r="C4" s="68" t="s">
        <v>40</v>
      </c>
      <c r="D4" s="69" t="s">
        <v>215</v>
      </c>
      <c r="E4" s="68" t="s">
        <v>41</v>
      </c>
      <c r="F4" s="70"/>
      <c r="G4" s="68" t="s">
        <v>53</v>
      </c>
      <c r="H4" s="69" t="s">
        <v>29</v>
      </c>
      <c r="I4" s="71" t="s">
        <v>54</v>
      </c>
      <c r="J4" s="69" t="s">
        <v>29</v>
      </c>
      <c r="K4" s="72" t="s">
        <v>55</v>
      </c>
      <c r="L4" s="69" t="s">
        <v>29</v>
      </c>
      <c r="M4" s="72" t="s">
        <v>171</v>
      </c>
      <c r="N4" s="69" t="s">
        <v>29</v>
      </c>
      <c r="O4" s="70"/>
      <c r="P4" s="69" t="s">
        <v>56</v>
      </c>
      <c r="Q4" s="69" t="s">
        <v>26</v>
      </c>
      <c r="R4" s="69" t="s">
        <v>35</v>
      </c>
      <c r="S4" s="69" t="s">
        <v>9</v>
      </c>
      <c r="T4" s="69" t="s">
        <v>29</v>
      </c>
      <c r="U4" s="69" t="s">
        <v>279</v>
      </c>
      <c r="V4" s="69" t="s">
        <v>42</v>
      </c>
      <c r="W4" s="70"/>
      <c r="X4" s="69" t="s">
        <v>45</v>
      </c>
      <c r="Y4" s="69" t="s">
        <v>46</v>
      </c>
      <c r="Z4" s="69" t="s">
        <v>47</v>
      </c>
      <c r="AA4" s="69" t="s">
        <v>48</v>
      </c>
      <c r="AB4" s="70"/>
      <c r="AC4" s="79" t="s">
        <v>9</v>
      </c>
      <c r="AD4" s="79" t="s">
        <v>257</v>
      </c>
      <c r="AE4" s="79" t="s">
        <v>258</v>
      </c>
      <c r="AF4" s="79" t="s">
        <v>259</v>
      </c>
      <c r="AG4" s="79" t="s">
        <v>260</v>
      </c>
      <c r="AH4" s="79" t="s">
        <v>261</v>
      </c>
      <c r="AI4" s="79" t="s">
        <v>262</v>
      </c>
      <c r="AJ4" s="79" t="s">
        <v>263</v>
      </c>
      <c r="AK4" s="69" t="s">
        <v>213</v>
      </c>
      <c r="AL4" s="69" t="s">
        <v>230</v>
      </c>
      <c r="AM4" s="69" t="s">
        <v>264</v>
      </c>
      <c r="AN4" s="69" t="s">
        <v>214</v>
      </c>
      <c r="AO4" s="70"/>
      <c r="AP4" s="69" t="s">
        <v>216</v>
      </c>
      <c r="AQ4" s="69" t="s">
        <v>19</v>
      </c>
      <c r="AR4" s="73" t="s">
        <v>217</v>
      </c>
      <c r="AS4" s="69" t="s">
        <v>219</v>
      </c>
      <c r="AT4" s="73" t="s">
        <v>50</v>
      </c>
      <c r="AU4" s="70"/>
      <c r="AV4" s="69" t="s">
        <v>223</v>
      </c>
      <c r="AW4" s="69" t="s">
        <v>202</v>
      </c>
      <c r="AX4" s="69" t="s">
        <v>194</v>
      </c>
      <c r="AY4" s="69" t="s">
        <v>217</v>
      </c>
      <c r="AZ4" s="69" t="s">
        <v>195</v>
      </c>
    </row>
    <row r="5" spans="1:52" s="39" customFormat="1" hidden="1" outlineLevel="1" x14ac:dyDescent="0.25">
      <c r="A5" s="34" t="s">
        <v>120</v>
      </c>
      <c r="B5" s="34" t="s">
        <v>172</v>
      </c>
      <c r="C5" s="34" t="s">
        <v>146</v>
      </c>
      <c r="D5" s="35" t="s">
        <v>149</v>
      </c>
      <c r="E5" s="34" t="s">
        <v>148</v>
      </c>
      <c r="F5" s="36"/>
      <c r="G5" s="34" t="s">
        <v>143</v>
      </c>
      <c r="H5" s="35"/>
      <c r="I5" s="37" t="s">
        <v>147</v>
      </c>
      <c r="J5" s="35"/>
      <c r="K5" s="38" t="s">
        <v>125</v>
      </c>
      <c r="L5" s="35"/>
      <c r="M5" s="38" t="s">
        <v>152</v>
      </c>
      <c r="N5" s="35"/>
      <c r="O5" s="36"/>
      <c r="P5" s="35" t="s">
        <v>137</v>
      </c>
      <c r="Q5" s="35" t="s">
        <v>155</v>
      </c>
      <c r="R5" s="35" t="s">
        <v>157</v>
      </c>
      <c r="S5" s="35" t="s">
        <v>153</v>
      </c>
      <c r="T5" s="35"/>
      <c r="U5" s="35" t="s">
        <v>266</v>
      </c>
      <c r="V5" s="35" t="s">
        <v>151</v>
      </c>
      <c r="W5" s="36"/>
      <c r="X5" s="35" t="s">
        <v>167</v>
      </c>
      <c r="Y5" s="35" t="s">
        <v>164</v>
      </c>
      <c r="Z5" s="35" t="s">
        <v>165</v>
      </c>
      <c r="AA5" s="35" t="s">
        <v>166</v>
      </c>
      <c r="AB5" s="36"/>
      <c r="AC5" s="80" t="s">
        <v>153</v>
      </c>
      <c r="AD5" s="80" t="s">
        <v>224</v>
      </c>
      <c r="AE5" s="80" t="s">
        <v>254</v>
      </c>
      <c r="AF5" s="80" t="s">
        <v>255</v>
      </c>
      <c r="AG5" s="80" t="s">
        <v>256</v>
      </c>
      <c r="AH5" s="80" t="s">
        <v>265</v>
      </c>
      <c r="AI5" s="80" t="s">
        <v>161</v>
      </c>
      <c r="AJ5" s="80" t="s">
        <v>160</v>
      </c>
      <c r="AK5" s="35" t="s">
        <v>162</v>
      </c>
      <c r="AL5" s="35" t="s">
        <v>266</v>
      </c>
      <c r="AM5" s="35" t="s">
        <v>151</v>
      </c>
      <c r="AN5" s="35" t="s">
        <v>170</v>
      </c>
      <c r="AO5" s="36"/>
      <c r="AP5" s="35" t="s">
        <v>150</v>
      </c>
      <c r="AQ5" s="35" t="s">
        <v>146</v>
      </c>
      <c r="AR5" s="35" t="s">
        <v>149</v>
      </c>
      <c r="AS5" s="35" t="s">
        <v>218</v>
      </c>
      <c r="AT5" s="35" t="s">
        <v>220</v>
      </c>
      <c r="AU5" s="36"/>
      <c r="AV5" s="35" t="s">
        <v>269</v>
      </c>
      <c r="AW5" s="35" t="s">
        <v>168</v>
      </c>
      <c r="AX5" s="35" t="s">
        <v>222</v>
      </c>
      <c r="AY5" s="35" t="s">
        <v>149</v>
      </c>
      <c r="AZ5" s="35" t="s">
        <v>158</v>
      </c>
    </row>
    <row r="6" spans="1:52" collapsed="1" x14ac:dyDescent="0.25">
      <c r="A6" s="19">
        <v>36616</v>
      </c>
      <c r="B6" s="40">
        <f>IF($A6="","",INDEX(Data!$2:$9996,ROW(B6)-4,MATCH(B$5,Data!$2:$2,0)))</f>
        <v>144</v>
      </c>
      <c r="C6" s="41">
        <f>IF($A6="","",INDEX(Data!$2:$9996,ROW(C6)-4,MATCH(C$5,Data!$2:$2,0)))</f>
        <v>4.0644091600000001E-2</v>
      </c>
      <c r="D6" s="41">
        <f>IF($A6="","",INDEX(Data!$2:$9996,ROW(D6)-4,MATCH(D$5,Data!$2:$2,0)))</f>
        <v>3.1034228699999999E-2</v>
      </c>
      <c r="E6" s="41">
        <f>IF($A6="","",INDEX(Data!$2:$9996,ROW(E6)-4,MATCH(E$5,Data!$2:$2,0)))</f>
        <v>4.8800344999999998E-3</v>
      </c>
      <c r="F6" s="53"/>
      <c r="G6" s="61">
        <f>IF($A6="","",INDEX(Data!$2:$9996,ROW(G6)-4,MATCH(G$5,Data!$2:$2,0)))</f>
        <v>35.554000000000002</v>
      </c>
      <c r="H6" s="52"/>
      <c r="I6" s="61">
        <f>IF($A6="","",INDEX(Data!$2:$9996,ROW(I6)-4,MATCH(I$5,Data!$2:$2,0)))</f>
        <v>4.7225000000000001</v>
      </c>
      <c r="J6" s="52"/>
      <c r="K6" s="61">
        <f>IF($A6="","",INDEX(Data!$2:$9996,ROW(K6)-4,MATCH(K$5,Data!$2:$2,0)))</f>
        <v>21.8505</v>
      </c>
      <c r="L6" s="52"/>
      <c r="M6" s="52">
        <f>IF($A6="","",INDEX(Data!$2:$9996,ROW(M6)-4,MATCH(M$5,Data!$2:$2,0)))</f>
        <v>1.84842008E-2</v>
      </c>
      <c r="N6" s="52"/>
      <c r="O6" s="53"/>
      <c r="P6" s="61">
        <f>IF($A6="","",INDEX(Data!$2:$9996,ROW(P6)-4,MATCH(P$5,Data!$2:$2,0)))</f>
        <v>798.46950000000004</v>
      </c>
      <c r="Q6" s="52">
        <f>IF($A6="","",INDEX(Data!$2:$9996,ROW(Q6)-4,MATCH(Q$5,Data!$2:$2,0)))</f>
        <v>0.33499256690000001</v>
      </c>
      <c r="R6" s="52">
        <f>IF($A6="","",INDEX(Data!$2:$9996,ROW(R6)-4,MATCH(R$5,Data!$2:$2,0)))</f>
        <v>0.2452128365</v>
      </c>
      <c r="S6" s="52">
        <f>IF($A6="","",INDEX(Data!$2:$9996,ROW(S6)-4,MATCH(S$5,Data!$2:$2,0)))</f>
        <v>8.4760792200000004E-2</v>
      </c>
      <c r="T6" s="52"/>
      <c r="U6" s="52">
        <f>IF($A6="","",INDEX(Data!$2:$9996,ROW(U6)-4,MATCH(U$5,Data!$2:$2,0)))</f>
        <v>2.0167695999999999E-2</v>
      </c>
      <c r="V6" s="41">
        <f>IF($A6="","",INDEX(Data!$2:$9996,ROW(V6)-4,MATCH(V$5,Data!$2:$2,0)))</f>
        <v>3.6216084599999997E-2</v>
      </c>
      <c r="W6" s="53"/>
      <c r="X6" s="54">
        <f>IF($A6="","",INDEX(Data!$2:$9996,ROW(X6)-4,MATCH(X$5,Data!$2:$2,0)))</f>
        <v>43.612359961999999</v>
      </c>
      <c r="Y6" s="54">
        <f>IF($A6="","",INDEX(Data!$2:$9996,ROW(Y6)-4,MATCH(Y$5,Data!$2:$2,0)))</f>
        <v>8.0951579170999999</v>
      </c>
      <c r="Z6" s="54">
        <f>IF($A6="","",INDEX(Data!$2:$9996,ROW(Z6)-4,MATCH(Z$5,Data!$2:$2,0)))</f>
        <v>64.739674628000003</v>
      </c>
      <c r="AA6" s="54">
        <f>IF($A6="","",INDEX(Data!$2:$9996,ROW(AA6)-4,MATCH(AA$5,Data!$2:$2,0)))</f>
        <v>29.222472582999998</v>
      </c>
      <c r="AB6" s="53"/>
      <c r="AC6" s="52">
        <f>IF($A6="","",INDEX(Data!$2:$9996,ROW(AC6)-4,MATCH(AC$5,Data!$2:$2,0)))</f>
        <v>8.4760792200000004E-2</v>
      </c>
      <c r="AD6" s="52">
        <f>IF($A6="","",INDEX(Data!$2:$9996,ROW(AD6)-4,MATCH(AD$5,Data!$2:$2,0)))</f>
        <v>0.1336660277</v>
      </c>
      <c r="AE6" s="52">
        <f>IF($A6="","",INDEX(Data!$2:$9996,ROW(AE6)-4,MATCH(AE$5,Data!$2:$2,0)))</f>
        <v>2.21785148E-2</v>
      </c>
      <c r="AF6" s="52">
        <f>IF($A6="","",INDEX(Data!$2:$9996,ROW(AF6)-4,MATCH(AF$5,Data!$2:$2,0)))</f>
        <v>0.17736897160000001</v>
      </c>
      <c r="AG6" s="52">
        <f>IF($A6="","",INDEX(Data!$2:$9996,ROW(AG6)-4,MATCH(AG$5,Data!$2:$2,0)))</f>
        <v>-8.0061568999999999E-2</v>
      </c>
      <c r="AH6" s="52">
        <f>IF($A6="","",INDEX(Data!$2:$9996,ROW(AH6)-4,MATCH(AH$5,Data!$2:$2,0)))</f>
        <v>1.8534802400000001E-2</v>
      </c>
      <c r="AI6" s="52">
        <f>IF($A6="","",INDEX(Data!$2:$9996,ROW(AI6)-4,MATCH(AI$5,Data!$2:$2,0)))</f>
        <v>-3.9519620999999998E-2</v>
      </c>
      <c r="AJ6" s="52">
        <f>IF($A6="","",INDEX(Data!$2:$9996,ROW(AJ6)-4,MATCH(AJ$5,Data!$2:$2,0)))</f>
        <v>0</v>
      </c>
      <c r="AK6" s="52">
        <f>IF($A6="","",INDEX(Data!$2:$9996,ROW(AK6)-4,MATCH(AK$5,Data!$2:$2,0)))</f>
        <v>-4.8905235999999998E-2</v>
      </c>
      <c r="AL6" s="52">
        <f>IF($A6="","",INDEX(Data!$2:$9996,ROW(AL6)-4,MATCH(AL$5,Data!$2:$2,0)))</f>
        <v>2.0167695999999999E-2</v>
      </c>
      <c r="AM6" s="52">
        <f>IF($A6="","",INDEX(Data!$2:$9996,ROW(AM6)-4,MATCH(AM$5,Data!$2:$2,0)))</f>
        <v>3.6216084599999997E-2</v>
      </c>
      <c r="AN6" s="52">
        <f>IF($A6="","",INDEX(Data!$2:$9996,ROW(AN6)-4,MATCH(AN$5,Data!$2:$2,0)))</f>
        <v>-0.105289016</v>
      </c>
      <c r="AO6" s="53"/>
      <c r="AP6" s="52">
        <f>IF($A6="","",INDEX(Data!$2:$9996,ROW(AP6)-4,MATCH(AP$5,Data!$2:$2,0)))</f>
        <v>1.2798966700000001E-2</v>
      </c>
      <c r="AQ6" s="52">
        <f>IF($A6="","",INDEX(Data!$2:$9996,ROW(AQ6)-4,MATCH(AQ$5,Data!$2:$2,0)))</f>
        <v>4.0644091600000001E-2</v>
      </c>
      <c r="AR6" s="52">
        <f>IF($A6="","",INDEX(Data!$2:$9996,ROW(AR6)-4,MATCH(AR$5,Data!$2:$2,0)))</f>
        <v>3.1034228699999999E-2</v>
      </c>
      <c r="AS6" s="52">
        <f>IF($A6="","",INDEX(Data!$2:$9996,ROW(AS6)-4,MATCH(AS$5,Data!$2:$2,0)))</f>
        <v>-1.3493700000000001E-4</v>
      </c>
      <c r="AT6" s="52">
        <f>IF($A6="","",INDEX(Data!$2:$9996,ROW(AT6)-4,MATCH(AT$5,Data!$2:$2,0)))</f>
        <v>3.2899184400000003E-2</v>
      </c>
      <c r="AU6" s="53"/>
      <c r="AV6" s="52">
        <f>IF($A6="","",INDEX(Data!$2:$9996,ROW(AV6)-4,MATCH(AV$5,Data!$2:$2,0)))</f>
        <v>2.9928263000000002E-3</v>
      </c>
      <c r="AW6" s="52">
        <f>IF($A6="","",INDEX(Data!$2:$9996,ROW(AW6)-4,MATCH(AW$5,Data!$2:$2,0)))</f>
        <v>0.20350981970000001</v>
      </c>
      <c r="AX6" s="52">
        <f>IF($A6="","",INDEX(Data!$2:$9996,ROW(AX6)-4,MATCH(AX$5,Data!$2:$2,0)))</f>
        <v>1.8670658287999999</v>
      </c>
      <c r="AY6" s="52">
        <f>IF($A6="","",INDEX(Data!$2:$9996,ROW(AY6)-4,MATCH(AY$5,Data!$2:$2,0)))</f>
        <v>3.1034228699999999E-2</v>
      </c>
      <c r="AZ6" s="75">
        <f>IF($A6="","",INDEX(Data!$2:$9996,ROW(AZ6)-4,MATCH(AZ$5,Data!$2:$2,0)))</f>
        <v>2.2730988371</v>
      </c>
    </row>
    <row r="7" spans="1:52" x14ac:dyDescent="0.25">
      <c r="A7" s="21">
        <f>DATE(YEAR(A6),MONTH(A6)+3,IF(OR(MONTH(A6)=3,MONTH(A6)=6),30,31))</f>
        <v>36707</v>
      </c>
      <c r="B7" s="42">
        <f>IF($A7="","",INDEX(Data!$2:$9996,ROW(B7)-4,MATCH(B$5,Data!$2:$2,0)))</f>
        <v>143</v>
      </c>
      <c r="C7" s="43">
        <f>IF($A7="","",INDEX(Data!$2:$9996,ROW(C7)-4,MATCH(C$5,Data!$2:$2,0)))</f>
        <v>3.9018338700000002E-2</v>
      </c>
      <c r="D7" s="43">
        <f>IF($A7="","",INDEX(Data!$2:$9996,ROW(D7)-4,MATCH(D$5,Data!$2:$2,0)))</f>
        <v>2.6739784799999999E-2</v>
      </c>
      <c r="E7" s="43">
        <f>IF($A7="","",INDEX(Data!$2:$9996,ROW(E7)-4,MATCH(E$5,Data!$2:$2,0)))</f>
        <v>1.6717996000000001E-3</v>
      </c>
      <c r="F7" s="53"/>
      <c r="G7" s="62">
        <f>IF($A7="","",INDEX(Data!$2:$9996,ROW(G7)-4,MATCH(G$5,Data!$2:$2,0)))</f>
        <v>29.21</v>
      </c>
      <c r="H7" s="49">
        <f>IF($A7="","",(G7-G6)/G6)</f>
        <v>-0.17843280643528156</v>
      </c>
      <c r="I7" s="62">
        <f>IF($A7="","",INDEX(Data!$2:$9996,ROW(I7)-4,MATCH(I$5,Data!$2:$2,0)))</f>
        <v>2.4660000000000002</v>
      </c>
      <c r="J7" s="49">
        <f t="shared" ref="J7:J70" si="0">IF($A7="","",(I7-I6)/I6)</f>
        <v>-0.47781895182636314</v>
      </c>
      <c r="K7" s="62">
        <f>IF($A7="","",INDEX(Data!$2:$9996,ROW(K7)-4,MATCH(K$5,Data!$2:$2,0)))</f>
        <v>21.241499999999998</v>
      </c>
      <c r="L7" s="49">
        <f t="shared" ref="L7:L70" si="1">IF($A7="","",(K7-K6)/K6)</f>
        <v>-2.7871215761653131E-2</v>
      </c>
      <c r="M7" s="49">
        <f>IF($A7="","",INDEX(Data!$2:$9996,ROW(M7)-4,MATCH(M$5,Data!$2:$2,0)))</f>
        <v>1.7549594599999999E-2</v>
      </c>
      <c r="N7" s="49">
        <f t="shared" ref="N7:N70" si="2">IF($A7="","",(M7-M6)/M6)</f>
        <v>-5.0562434920096745E-2</v>
      </c>
      <c r="O7" s="53"/>
      <c r="P7" s="62">
        <f>IF($A7="","",INDEX(Data!$2:$9996,ROW(P7)-4,MATCH(P$5,Data!$2:$2,0)))</f>
        <v>895.09400000000005</v>
      </c>
      <c r="Q7" s="49">
        <f>IF($A7="","",INDEX(Data!$2:$9996,ROW(Q7)-4,MATCH(Q$5,Data!$2:$2,0)))</f>
        <v>0.33944724399999998</v>
      </c>
      <c r="R7" s="49">
        <f>IF($A7="","",INDEX(Data!$2:$9996,ROW(R7)-4,MATCH(R$5,Data!$2:$2,0)))</f>
        <v>0.25196975189999998</v>
      </c>
      <c r="S7" s="49">
        <f>IF($A7="","",INDEX(Data!$2:$9996,ROW(S7)-4,MATCH(S$5,Data!$2:$2,0)))</f>
        <v>7.7019158000000004E-2</v>
      </c>
      <c r="T7" s="49">
        <f t="shared" ref="T7:T38" si="3">IF($A7="","",(P7-P6)/P6)</f>
        <v>0.12101213634334186</v>
      </c>
      <c r="U7" s="49">
        <f>IF($A7="","",INDEX(Data!$2:$9996,ROW(U7)-4,MATCH(U$5,Data!$2:$2,0)))</f>
        <v>1.7670557100000001E-2</v>
      </c>
      <c r="V7" s="43">
        <f>IF($A7="","",INDEX(Data!$2:$9996,ROW(V7)-4,MATCH(V$5,Data!$2:$2,0)))</f>
        <v>3.8730914700000001E-2</v>
      </c>
      <c r="W7" s="53"/>
      <c r="X7" s="55">
        <f>IF($A7="","",INDEX(Data!$2:$9996,ROW(X7)-4,MATCH(X$5,Data!$2:$2,0)))</f>
        <v>45.348309630999999</v>
      </c>
      <c r="Y7" s="56">
        <f>IF($A7="","",INDEX(Data!$2:$9996,ROW(Y7)-4,MATCH(Y$5,Data!$2:$2,0)))</f>
        <v>7.6108335358000003</v>
      </c>
      <c r="Z7" s="56">
        <f>IF($A7="","",INDEX(Data!$2:$9996,ROW(Z7)-4,MATCH(Z$5,Data!$2:$2,0)))</f>
        <v>66.552487697000004</v>
      </c>
      <c r="AA7" s="56">
        <f>IF($A7="","",INDEX(Data!$2:$9996,ROW(AA7)-4,MATCH(AA$5,Data!$2:$2,0)))</f>
        <v>28.815011601999998</v>
      </c>
      <c r="AB7" s="53"/>
      <c r="AC7" s="49">
        <f>IF($A7="","",INDEX(Data!$2:$9996,ROW(AC7)-4,MATCH(AC$5,Data!$2:$2,0)))</f>
        <v>7.7019158000000004E-2</v>
      </c>
      <c r="AD7" s="49">
        <f>IF($A7="","",INDEX(Data!$2:$9996,ROW(AD7)-4,MATCH(AD$5,Data!$2:$2,0)))</f>
        <v>0.13567872119999999</v>
      </c>
      <c r="AE7" s="49">
        <f>IF($A7="","",INDEX(Data!$2:$9996,ROW(AE7)-4,MATCH(AE$5,Data!$2:$2,0)))</f>
        <v>2.0851598700000001E-2</v>
      </c>
      <c r="AF7" s="49">
        <f>IF($A7="","",INDEX(Data!$2:$9996,ROW(AF7)-4,MATCH(AF$5,Data!$2:$2,0)))</f>
        <v>0.1823355827</v>
      </c>
      <c r="AG7" s="49">
        <f>IF($A7="","",INDEX(Data!$2:$9996,ROW(AG7)-4,MATCH(AG$5,Data!$2:$2,0)))</f>
        <v>-7.8945237000000001E-2</v>
      </c>
      <c r="AH7" s="49">
        <f>IF($A7="","",INDEX(Data!$2:$9996,ROW(AH7)-4,MATCH(AH$5,Data!$2:$2,0)))</f>
        <v>1.6858063499999999E-2</v>
      </c>
      <c r="AI7" s="49">
        <f>IF($A7="","",INDEX(Data!$2:$9996,ROW(AI7)-4,MATCH(AI$5,Data!$2:$2,0)))</f>
        <v>-3.8543897000000001E-2</v>
      </c>
      <c r="AJ7" s="49">
        <f>IF($A7="","",INDEX(Data!$2:$9996,ROW(AJ7)-4,MATCH(AJ$5,Data!$2:$2,0)))</f>
        <v>0</v>
      </c>
      <c r="AK7" s="49">
        <f>IF($A7="","",INDEX(Data!$2:$9996,ROW(AK7)-4,MATCH(AK$5,Data!$2:$2,0)))</f>
        <v>-5.8659562999999998E-2</v>
      </c>
      <c r="AL7" s="49">
        <f>IF($A7="","",INDEX(Data!$2:$9996,ROW(AL7)-4,MATCH(AL$5,Data!$2:$2,0)))</f>
        <v>1.7670557100000001E-2</v>
      </c>
      <c r="AM7" s="49">
        <f>IF($A7="","",INDEX(Data!$2:$9996,ROW(AM7)-4,MATCH(AM$5,Data!$2:$2,0)))</f>
        <v>3.8730914700000001E-2</v>
      </c>
      <c r="AN7" s="49">
        <f>IF($A7="","",INDEX(Data!$2:$9996,ROW(AN7)-4,MATCH(AN$5,Data!$2:$2,0)))</f>
        <v>-0.11506103500000001</v>
      </c>
      <c r="AO7" s="53"/>
      <c r="AP7" s="49">
        <f>IF($A7="","",INDEX(Data!$2:$9996,ROW(AP7)-4,MATCH(AP$5,Data!$2:$2,0)))</f>
        <v>1.1779555800000001E-2</v>
      </c>
      <c r="AQ7" s="49">
        <f>IF($A7="","",INDEX(Data!$2:$9996,ROW(AQ7)-4,MATCH(AQ$5,Data!$2:$2,0)))</f>
        <v>3.9018338700000002E-2</v>
      </c>
      <c r="AR7" s="49">
        <f>IF($A7="","",INDEX(Data!$2:$9996,ROW(AR7)-4,MATCH(AR$5,Data!$2:$2,0)))</f>
        <v>2.6739784799999999E-2</v>
      </c>
      <c r="AS7" s="49">
        <f>IF($A7="","",INDEX(Data!$2:$9996,ROW(AS7)-4,MATCH(AS$5,Data!$2:$2,0)))</f>
        <v>-1.39102E-4</v>
      </c>
      <c r="AT7" s="49">
        <f>IF($A7="","",INDEX(Data!$2:$9996,ROW(AT7)-4,MATCH(AT$5,Data!$2:$2,0)))</f>
        <v>2.8794115799999999E-2</v>
      </c>
      <c r="AU7" s="53"/>
      <c r="AV7" s="49">
        <f>IF($A7="","",INDEX(Data!$2:$9996,ROW(AV7)-4,MATCH(AV$5,Data!$2:$2,0)))</f>
        <v>3.1418796E-3</v>
      </c>
      <c r="AW7" s="49">
        <f>IF($A7="","",INDEX(Data!$2:$9996,ROW(AW7)-4,MATCH(AW$5,Data!$2:$2,0)))</f>
        <v>0.2122981682</v>
      </c>
      <c r="AX7" s="49">
        <f>IF($A7="","",INDEX(Data!$2:$9996,ROW(AX7)-4,MATCH(AX$5,Data!$2:$2,0)))</f>
        <v>1.9099008717999999</v>
      </c>
      <c r="AY7" s="49">
        <f>IF($A7="","",INDEX(Data!$2:$9996,ROW(AY7)-4,MATCH(AY$5,Data!$2:$2,0)))</f>
        <v>2.6739784799999999E-2</v>
      </c>
      <c r="AZ7" s="76">
        <f>IF($A7="","",INDEX(Data!$2:$9996,ROW(AZ7)-4,MATCH(AZ$5,Data!$2:$2,0)))</f>
        <v>2.3437181035000001</v>
      </c>
    </row>
    <row r="8" spans="1:52" x14ac:dyDescent="0.25">
      <c r="A8" s="19">
        <f t="shared" ref="A8:A67" si="4">DATE(YEAR(A7),MONTH(A7)+3,IF(OR(MONTH(A7)=3,MONTH(A7)=6),30,31))</f>
        <v>36799</v>
      </c>
      <c r="B8" s="40">
        <f>IF($A8="","",INDEX(Data!$2:$9996,ROW(B8)-4,MATCH(B$5,Data!$2:$2,0)))</f>
        <v>144</v>
      </c>
      <c r="C8" s="41">
        <f>IF($A8="","",INDEX(Data!$2:$9996,ROW(C8)-4,MATCH(C$5,Data!$2:$2,0)))</f>
        <v>3.4769020999999997E-2</v>
      </c>
      <c r="D8" s="41">
        <f>IF($A8="","",INDEX(Data!$2:$9996,ROW(D8)-4,MATCH(D$5,Data!$2:$2,0)))</f>
        <v>2.3234048899999998E-2</v>
      </c>
      <c r="E8" s="41">
        <f>IF($A8="","",INDEX(Data!$2:$9996,ROW(E8)-4,MATCH(E$5,Data!$2:$2,0)))</f>
        <v>-2.6199230000000001E-3</v>
      </c>
      <c r="F8" s="53"/>
      <c r="G8" s="61">
        <f>IF($A8="","",INDEX(Data!$2:$9996,ROW(G8)-4,MATCH(G$5,Data!$2:$2,0)))</f>
        <v>26.505500000000001</v>
      </c>
      <c r="H8" s="52">
        <f t="shared" ref="H8:H71" si="5">IF($A8="","",(G8-G7)/G7)</f>
        <v>-9.258815474152686E-2</v>
      </c>
      <c r="I8" s="61">
        <f>IF($A8="","",INDEX(Data!$2:$9996,ROW(I8)-4,MATCH(I$5,Data!$2:$2,0)))</f>
        <v>-3.3975</v>
      </c>
      <c r="J8" s="52">
        <f t="shared" si="0"/>
        <v>-2.3777372262773722</v>
      </c>
      <c r="K8" s="61">
        <f>IF($A8="","",INDEX(Data!$2:$9996,ROW(K8)-4,MATCH(K$5,Data!$2:$2,0)))</f>
        <v>19.861499999999999</v>
      </c>
      <c r="L8" s="52">
        <f t="shared" si="1"/>
        <v>-6.4967163335922562E-2</v>
      </c>
      <c r="M8" s="52">
        <f>IF($A8="","",INDEX(Data!$2:$9996,ROW(M8)-4,MATCH(M$5,Data!$2:$2,0)))</f>
        <v>1.5058299799999999E-2</v>
      </c>
      <c r="N8" s="52">
        <f t="shared" si="2"/>
        <v>-0.14195739883358902</v>
      </c>
      <c r="O8" s="53"/>
      <c r="P8" s="61">
        <f>IF($A8="","",INDEX(Data!$2:$9996,ROW(P8)-4,MATCH(P$5,Data!$2:$2,0)))</f>
        <v>858.64149999999995</v>
      </c>
      <c r="Q8" s="52">
        <f>IF($A8="","",INDEX(Data!$2:$9996,ROW(Q8)-4,MATCH(Q$5,Data!$2:$2,0)))</f>
        <v>0.33841227689999998</v>
      </c>
      <c r="R8" s="52">
        <f>IF($A8="","",INDEX(Data!$2:$9996,ROW(R8)-4,MATCH(R$5,Data!$2:$2,0)))</f>
        <v>0.25750435259999999</v>
      </c>
      <c r="S8" s="52">
        <f>IF($A8="","",INDEX(Data!$2:$9996,ROW(S8)-4,MATCH(S$5,Data!$2:$2,0)))</f>
        <v>7.5040629299999995E-2</v>
      </c>
      <c r="T8" s="52">
        <f t="shared" si="3"/>
        <v>-4.0724773040596962E-2</v>
      </c>
      <c r="U8" s="52">
        <f>IF($A8="","",INDEX(Data!$2:$9996,ROW(U8)-4,MATCH(U$5,Data!$2:$2,0)))</f>
        <v>1.5586486199999999E-2</v>
      </c>
      <c r="V8" s="41">
        <f>IF($A8="","",INDEX(Data!$2:$9996,ROW(V8)-4,MATCH(V$5,Data!$2:$2,0)))</f>
        <v>3.8050054700000002E-2</v>
      </c>
      <c r="W8" s="53"/>
      <c r="X8" s="54">
        <f>IF($A8="","",INDEX(Data!$2:$9996,ROW(X8)-4,MATCH(X$5,Data!$2:$2,0)))</f>
        <v>47.986221452000002</v>
      </c>
      <c r="Y8" s="54">
        <f>IF($A8="","",INDEX(Data!$2:$9996,ROW(Y8)-4,MATCH(Y$5,Data!$2:$2,0)))</f>
        <v>8.3054307857000005</v>
      </c>
      <c r="Z8" s="54">
        <f>IF($A8="","",INDEX(Data!$2:$9996,ROW(Z8)-4,MATCH(Z$5,Data!$2:$2,0)))</f>
        <v>70.547213964999997</v>
      </c>
      <c r="AA8" s="54">
        <f>IF($A8="","",INDEX(Data!$2:$9996,ROW(AA8)-4,MATCH(AA$5,Data!$2:$2,0)))</f>
        <v>30.866423299000001</v>
      </c>
      <c r="AB8" s="53"/>
      <c r="AC8" s="52">
        <f>IF($A8="","",INDEX(Data!$2:$9996,ROW(AC8)-4,MATCH(AC$5,Data!$2:$2,0)))</f>
        <v>7.5040629299999995E-2</v>
      </c>
      <c r="AD8" s="52">
        <f>IF($A8="","",INDEX(Data!$2:$9996,ROW(AD8)-4,MATCH(AD$5,Data!$2:$2,0)))</f>
        <v>0.13432301120000001</v>
      </c>
      <c r="AE8" s="52">
        <f>IF($A8="","",INDEX(Data!$2:$9996,ROW(AE8)-4,MATCH(AE$5,Data!$2:$2,0)))</f>
        <v>2.2754604899999999E-2</v>
      </c>
      <c r="AF8" s="52">
        <f>IF($A8="","",INDEX(Data!$2:$9996,ROW(AF8)-4,MATCH(AF$5,Data!$2:$2,0)))</f>
        <v>0.19328003830000001</v>
      </c>
      <c r="AG8" s="52">
        <f>IF($A8="","",INDEX(Data!$2:$9996,ROW(AG8)-4,MATCH(AG$5,Data!$2:$2,0)))</f>
        <v>-8.4565543000000007E-2</v>
      </c>
      <c r="AH8" s="52">
        <f>IF($A8="","",INDEX(Data!$2:$9996,ROW(AH8)-4,MATCH(AH$5,Data!$2:$2,0)))</f>
        <v>1.7062352699999998E-2</v>
      </c>
      <c r="AI8" s="52">
        <f>IF($A8="","",INDEX(Data!$2:$9996,ROW(AI8)-4,MATCH(AI$5,Data!$2:$2,0)))</f>
        <v>-4.0038535E-2</v>
      </c>
      <c r="AJ8" s="52">
        <f>IF($A8="","",INDEX(Data!$2:$9996,ROW(AJ8)-4,MATCH(AJ$5,Data!$2:$2,0)))</f>
        <v>0</v>
      </c>
      <c r="AK8" s="52">
        <f>IF($A8="","",INDEX(Data!$2:$9996,ROW(AK8)-4,MATCH(AK$5,Data!$2:$2,0)))</f>
        <v>-5.9282382000000002E-2</v>
      </c>
      <c r="AL8" s="52">
        <f>IF($A8="","",INDEX(Data!$2:$9996,ROW(AL8)-4,MATCH(AL$5,Data!$2:$2,0)))</f>
        <v>1.5586486199999999E-2</v>
      </c>
      <c r="AM8" s="52">
        <f>IF($A8="","",INDEX(Data!$2:$9996,ROW(AM8)-4,MATCH(AM$5,Data!$2:$2,0)))</f>
        <v>3.8050054700000002E-2</v>
      </c>
      <c r="AN8" s="52">
        <f>IF($A8="","",INDEX(Data!$2:$9996,ROW(AN8)-4,MATCH(AN$5,Data!$2:$2,0)))</f>
        <v>-0.112918923</v>
      </c>
      <c r="AO8" s="53"/>
      <c r="AP8" s="52">
        <f>IF($A8="","",INDEX(Data!$2:$9996,ROW(AP8)-4,MATCH(AP$5,Data!$2:$2,0)))</f>
        <v>1.2042553100000001E-2</v>
      </c>
      <c r="AQ8" s="52">
        <f>IF($A8="","",INDEX(Data!$2:$9996,ROW(AQ8)-4,MATCH(AQ$5,Data!$2:$2,0)))</f>
        <v>3.4769020999999997E-2</v>
      </c>
      <c r="AR8" s="52">
        <f>IF($A8="","",INDEX(Data!$2:$9996,ROW(AR8)-4,MATCH(AR$5,Data!$2:$2,0)))</f>
        <v>2.3234048899999998E-2</v>
      </c>
      <c r="AS8" s="52">
        <f>IF($A8="","",INDEX(Data!$2:$9996,ROW(AS8)-4,MATCH(AS$5,Data!$2:$2,0)))</f>
        <v>-3.8163900000000001E-17</v>
      </c>
      <c r="AT8" s="52">
        <f>IF($A8="","",INDEX(Data!$2:$9996,ROW(AT8)-4,MATCH(AT$5,Data!$2:$2,0)))</f>
        <v>2.7521533500000001E-2</v>
      </c>
      <c r="AU8" s="53"/>
      <c r="AV8" s="52">
        <f>IF($A8="","",INDEX(Data!$2:$9996,ROW(AV8)-4,MATCH(AV$5,Data!$2:$2,0)))</f>
        <v>2.7714024999999998E-3</v>
      </c>
      <c r="AW8" s="52">
        <f>IF($A8="","",INDEX(Data!$2:$9996,ROW(AW8)-4,MATCH(AW$5,Data!$2:$2,0)))</f>
        <v>0.2355969265</v>
      </c>
      <c r="AX8" s="52">
        <f>IF($A8="","",INDEX(Data!$2:$9996,ROW(AX8)-4,MATCH(AX$5,Data!$2:$2,0)))</f>
        <v>1.8079775041999999</v>
      </c>
      <c r="AY8" s="52">
        <f>IF($A8="","",INDEX(Data!$2:$9996,ROW(AY8)-4,MATCH(AY$5,Data!$2:$2,0)))</f>
        <v>2.3234048899999998E-2</v>
      </c>
      <c r="AZ8" s="75">
        <f>IF($A8="","",INDEX(Data!$2:$9996,ROW(AZ8)-4,MATCH(AZ$5,Data!$2:$2,0)))</f>
        <v>2.5772805786999999</v>
      </c>
    </row>
    <row r="9" spans="1:52" x14ac:dyDescent="0.25">
      <c r="A9" s="21">
        <f t="shared" si="4"/>
        <v>36891</v>
      </c>
      <c r="B9" s="42">
        <f>IF($A9="","",INDEX(Data!$2:$9996,ROW(B9)-4,MATCH(B$5,Data!$2:$2,0)))</f>
        <v>139</v>
      </c>
      <c r="C9" s="43">
        <f>IF($A9="","",INDEX(Data!$2:$9996,ROW(C9)-4,MATCH(C$5,Data!$2:$2,0)))</f>
        <v>4.1551882499999998E-2</v>
      </c>
      <c r="D9" s="43">
        <f>IF($A9="","",INDEX(Data!$2:$9996,ROW(D9)-4,MATCH(D$5,Data!$2:$2,0)))</f>
        <v>2.1583408500000002E-2</v>
      </c>
      <c r="E9" s="43">
        <f>IF($A9="","",INDEX(Data!$2:$9996,ROW(E9)-4,MATCH(E$5,Data!$2:$2,0)))</f>
        <v>1.6225244999999999E-3</v>
      </c>
      <c r="F9" s="53"/>
      <c r="G9" s="62">
        <f>IF($A9="","",INDEX(Data!$2:$9996,ROW(G9)-4,MATCH(G$5,Data!$2:$2,0)))</f>
        <v>36.442999999999998</v>
      </c>
      <c r="H9" s="49">
        <f t="shared" si="5"/>
        <v>0.37492218596140409</v>
      </c>
      <c r="I9" s="62">
        <f>IF($A9="","",INDEX(Data!$2:$9996,ROW(I9)-4,MATCH(I$5,Data!$2:$2,0)))</f>
        <v>1.2210000000000001</v>
      </c>
      <c r="J9" s="49">
        <f t="shared" si="0"/>
        <v>-1.3593818984547461</v>
      </c>
      <c r="K9" s="62">
        <f>IF($A9="","",INDEX(Data!$2:$9996,ROW(K9)-4,MATCH(K$5,Data!$2:$2,0)))</f>
        <v>30.661000000000001</v>
      </c>
      <c r="L9" s="49">
        <f t="shared" si="1"/>
        <v>0.54374040228582943</v>
      </c>
      <c r="M9" s="49">
        <f>IF($A9="","",INDEX(Data!$2:$9996,ROW(M9)-4,MATCH(M$5,Data!$2:$2,0)))</f>
        <v>1.8692917600000001E-2</v>
      </c>
      <c r="N9" s="49">
        <f t="shared" si="2"/>
        <v>0.24136973285656074</v>
      </c>
      <c r="O9" s="53"/>
      <c r="P9" s="62">
        <f>IF($A9="","",INDEX(Data!$2:$9996,ROW(P9)-4,MATCH(P$5,Data!$2:$2,0)))</f>
        <v>952.274</v>
      </c>
      <c r="Q9" s="49">
        <f>IF($A9="","",INDEX(Data!$2:$9996,ROW(Q9)-4,MATCH(Q$5,Data!$2:$2,0)))</f>
        <v>0.34199495680000003</v>
      </c>
      <c r="R9" s="49">
        <f>IF($A9="","",INDEX(Data!$2:$9996,ROW(R9)-4,MATCH(R$5,Data!$2:$2,0)))</f>
        <v>0.25346866569999998</v>
      </c>
      <c r="S9" s="49">
        <f>IF($A9="","",INDEX(Data!$2:$9996,ROW(S9)-4,MATCH(S$5,Data!$2:$2,0)))</f>
        <v>7.5434882999999994E-2</v>
      </c>
      <c r="T9" s="49">
        <f t="shared" si="3"/>
        <v>0.10904725662572803</v>
      </c>
      <c r="U9" s="49">
        <f>IF($A9="","",INDEX(Data!$2:$9996,ROW(U9)-4,MATCH(U$5,Data!$2:$2,0)))</f>
        <v>1.47634437E-2</v>
      </c>
      <c r="V9" s="43">
        <f>IF($A9="","",INDEX(Data!$2:$9996,ROW(V9)-4,MATCH(V$5,Data!$2:$2,0)))</f>
        <v>3.4735277500000002E-2</v>
      </c>
      <c r="W9" s="53"/>
      <c r="X9" s="55">
        <f>IF($A9="","",INDEX(Data!$2:$9996,ROW(X9)-4,MATCH(X$5,Data!$2:$2,0)))</f>
        <v>42.077864906000002</v>
      </c>
      <c r="Y9" s="56">
        <f>IF($A9="","",INDEX(Data!$2:$9996,ROW(Y9)-4,MATCH(Y$5,Data!$2:$2,0)))</f>
        <v>7.61748811</v>
      </c>
      <c r="Z9" s="56">
        <f>IF($A9="","",INDEX(Data!$2:$9996,ROW(Z9)-4,MATCH(Z$5,Data!$2:$2,0)))</f>
        <v>59.752060078</v>
      </c>
      <c r="AA9" s="56">
        <f>IF($A9="","",INDEX(Data!$2:$9996,ROW(AA9)-4,MATCH(AA$5,Data!$2:$2,0)))</f>
        <v>25.291683282000001</v>
      </c>
      <c r="AB9" s="53"/>
      <c r="AC9" s="49">
        <f>IF($A9="","",INDEX(Data!$2:$9996,ROW(AC9)-4,MATCH(AC$5,Data!$2:$2,0)))</f>
        <v>7.5434882999999994E-2</v>
      </c>
      <c r="AD9" s="49">
        <f>IF($A9="","",INDEX(Data!$2:$9996,ROW(AD9)-4,MATCH(AD$5,Data!$2:$2,0)))</f>
        <v>0.1112834347</v>
      </c>
      <c r="AE9" s="49">
        <f>IF($A9="","",INDEX(Data!$2:$9996,ROW(AE9)-4,MATCH(AE$5,Data!$2:$2,0)))</f>
        <v>2.0869830400000001E-2</v>
      </c>
      <c r="AF9" s="49">
        <f>IF($A9="","",INDEX(Data!$2:$9996,ROW(AF9)-4,MATCH(AF$5,Data!$2:$2,0)))</f>
        <v>0.1637042742</v>
      </c>
      <c r="AG9" s="49">
        <f>IF($A9="","",INDEX(Data!$2:$9996,ROW(AG9)-4,MATCH(AG$5,Data!$2:$2,0)))</f>
        <v>-6.9292282999999996E-2</v>
      </c>
      <c r="AH9" s="49">
        <f>IF($A9="","",INDEX(Data!$2:$9996,ROW(AH9)-4,MATCH(AH$5,Data!$2:$2,0)))</f>
        <v>1.6859751799999999E-2</v>
      </c>
      <c r="AI9" s="49">
        <f>IF($A9="","",INDEX(Data!$2:$9996,ROW(AI9)-4,MATCH(AI$5,Data!$2:$2,0)))</f>
        <v>-4.4054767000000002E-2</v>
      </c>
      <c r="AJ9" s="49">
        <f>IF($A9="","",INDEX(Data!$2:$9996,ROW(AJ9)-4,MATCH(AJ$5,Data!$2:$2,0)))</f>
        <v>0</v>
      </c>
      <c r="AK9" s="49">
        <f>IF($A9="","",INDEX(Data!$2:$9996,ROW(AK9)-4,MATCH(AK$5,Data!$2:$2,0)))</f>
        <v>-3.5848551999999999E-2</v>
      </c>
      <c r="AL9" s="49">
        <f>IF($A9="","",INDEX(Data!$2:$9996,ROW(AL9)-4,MATCH(AL$5,Data!$2:$2,0)))</f>
        <v>1.47634437E-2</v>
      </c>
      <c r="AM9" s="49">
        <f>IF($A9="","",INDEX(Data!$2:$9996,ROW(AM9)-4,MATCH(AM$5,Data!$2:$2,0)))</f>
        <v>3.4735277500000002E-2</v>
      </c>
      <c r="AN9" s="49">
        <f>IF($A9="","",INDEX(Data!$2:$9996,ROW(AN9)-4,MATCH(AN$5,Data!$2:$2,0)))</f>
        <v>-8.5347273000000001E-2</v>
      </c>
      <c r="AO9" s="53"/>
      <c r="AP9" s="49">
        <f>IF($A9="","",INDEX(Data!$2:$9996,ROW(AP9)-4,MATCH(AP$5,Data!$2:$2,0)))</f>
        <v>2.30904943E-2</v>
      </c>
      <c r="AQ9" s="49">
        <f>IF($A9="","",INDEX(Data!$2:$9996,ROW(AQ9)-4,MATCH(AQ$5,Data!$2:$2,0)))</f>
        <v>4.1551882499999998E-2</v>
      </c>
      <c r="AR9" s="49">
        <f>IF($A9="","",INDEX(Data!$2:$9996,ROW(AR9)-4,MATCH(AR$5,Data!$2:$2,0)))</f>
        <v>2.1583408500000002E-2</v>
      </c>
      <c r="AS9" s="49">
        <f>IF($A9="","",INDEX(Data!$2:$9996,ROW(AS9)-4,MATCH(AS$5,Data!$2:$2,0)))</f>
        <v>-1.04083E-17</v>
      </c>
      <c r="AT9" s="49">
        <f>IF($A9="","",INDEX(Data!$2:$9996,ROW(AT9)-4,MATCH(AT$5,Data!$2:$2,0)))</f>
        <v>2.5630293299999999E-2</v>
      </c>
      <c r="AU9" s="53"/>
      <c r="AV9" s="49">
        <f>IF($A9="","",INDEX(Data!$2:$9996,ROW(AV9)-4,MATCH(AV$5,Data!$2:$2,0)))</f>
        <v>4.7810437999999999E-3</v>
      </c>
      <c r="AW9" s="49">
        <f>IF($A9="","",INDEX(Data!$2:$9996,ROW(AW9)-4,MATCH(AW$5,Data!$2:$2,0)))</f>
        <v>0.2293701846</v>
      </c>
      <c r="AX9" s="49">
        <f>IF($A9="","",INDEX(Data!$2:$9996,ROW(AX9)-4,MATCH(AX$5,Data!$2:$2,0)))</f>
        <v>1.9497560784000001</v>
      </c>
      <c r="AY9" s="49">
        <f>IF($A9="","",INDEX(Data!$2:$9996,ROW(AY9)-4,MATCH(AY$5,Data!$2:$2,0)))</f>
        <v>2.1583408500000002E-2</v>
      </c>
      <c r="AZ9" s="76">
        <f>IF($A9="","",INDEX(Data!$2:$9996,ROW(AZ9)-4,MATCH(AZ$5,Data!$2:$2,0)))</f>
        <v>2.7393500282000001</v>
      </c>
    </row>
    <row r="10" spans="1:52" x14ac:dyDescent="0.25">
      <c r="A10" s="19">
        <f t="shared" si="4"/>
        <v>36981</v>
      </c>
      <c r="B10" s="40">
        <f>IF($A10="","",INDEX(Data!$2:$9996,ROW(B10)-4,MATCH(B$5,Data!$2:$2,0)))</f>
        <v>138</v>
      </c>
      <c r="C10" s="41">
        <f>IF($A10="","",INDEX(Data!$2:$9996,ROW(C10)-4,MATCH(C$5,Data!$2:$2,0)))</f>
        <v>4.6755983399999999E-2</v>
      </c>
      <c r="D10" s="41">
        <f>IF($A10="","",INDEX(Data!$2:$9996,ROW(D10)-4,MATCH(D$5,Data!$2:$2,0)))</f>
        <v>1.9407106699999999E-2</v>
      </c>
      <c r="E10" s="41">
        <f>IF($A10="","",INDEX(Data!$2:$9996,ROW(E10)-4,MATCH(E$5,Data!$2:$2,0)))</f>
        <v>6.3526028E-3</v>
      </c>
      <c r="F10" s="53"/>
      <c r="G10" s="61">
        <f>IF($A10="","",INDEX(Data!$2:$9996,ROW(G10)-4,MATCH(G$5,Data!$2:$2,0)))</f>
        <v>43.1235</v>
      </c>
      <c r="H10" s="52">
        <f t="shared" si="5"/>
        <v>0.18331366791976519</v>
      </c>
      <c r="I10" s="61">
        <f>IF($A10="","",INDEX(Data!$2:$9996,ROW(I10)-4,MATCH(I$5,Data!$2:$2,0)))</f>
        <v>4.7949999999999999</v>
      </c>
      <c r="J10" s="52">
        <f t="shared" si="0"/>
        <v>2.9271089271089266</v>
      </c>
      <c r="K10" s="61">
        <f>IF($A10="","",INDEX(Data!$2:$9996,ROW(K10)-4,MATCH(K$5,Data!$2:$2,0)))</f>
        <v>27.236499999999999</v>
      </c>
      <c r="L10" s="52">
        <f t="shared" si="1"/>
        <v>-0.11168911646717333</v>
      </c>
      <c r="M10" s="52">
        <f>IF($A10="","",INDEX(Data!$2:$9996,ROW(M10)-4,MATCH(M$5,Data!$2:$2,0)))</f>
        <v>1.7522101599999999E-2</v>
      </c>
      <c r="N10" s="52">
        <f t="shared" si="2"/>
        <v>-6.263420323427743E-2</v>
      </c>
      <c r="O10" s="53"/>
      <c r="P10" s="61">
        <f>IF($A10="","",INDEX(Data!$2:$9996,ROW(P10)-4,MATCH(P$5,Data!$2:$2,0)))</f>
        <v>996.91849999999999</v>
      </c>
      <c r="Q10" s="52">
        <f>IF($A10="","",INDEX(Data!$2:$9996,ROW(Q10)-4,MATCH(Q$5,Data!$2:$2,0)))</f>
        <v>0.34226971369999998</v>
      </c>
      <c r="R10" s="52">
        <f>IF($A10="","",INDEX(Data!$2:$9996,ROW(R10)-4,MATCH(R$5,Data!$2:$2,0)))</f>
        <v>0.25858912360000003</v>
      </c>
      <c r="S10" s="52">
        <f>IF($A10="","",INDEX(Data!$2:$9996,ROW(S10)-4,MATCH(S$5,Data!$2:$2,0)))</f>
        <v>7.2946857500000004E-2</v>
      </c>
      <c r="T10" s="52">
        <f t="shared" si="3"/>
        <v>4.6881989847459865E-2</v>
      </c>
      <c r="U10" s="52">
        <f>IF($A10="","",INDEX(Data!$2:$9996,ROW(U10)-4,MATCH(U$5,Data!$2:$2,0)))</f>
        <v>1.34959765E-2</v>
      </c>
      <c r="V10" s="41">
        <f>IF($A10="","",INDEX(Data!$2:$9996,ROW(V10)-4,MATCH(V$5,Data!$2:$2,0)))</f>
        <v>3.5780868E-2</v>
      </c>
      <c r="W10" s="53"/>
      <c r="X10" s="54">
        <f>IF($A10="","",INDEX(Data!$2:$9996,ROW(X10)-4,MATCH(X$5,Data!$2:$2,0)))</f>
        <v>43.723127900000001</v>
      </c>
      <c r="Y10" s="54">
        <f>IF($A10="","",INDEX(Data!$2:$9996,ROW(Y10)-4,MATCH(Y$5,Data!$2:$2,0)))</f>
        <v>7.4181482053999996</v>
      </c>
      <c r="Z10" s="54">
        <f>IF($A10="","",INDEX(Data!$2:$9996,ROW(Z10)-4,MATCH(Z$5,Data!$2:$2,0)))</f>
        <v>63.363353021000002</v>
      </c>
      <c r="AA10" s="54">
        <f>IF($A10="","",INDEX(Data!$2:$9996,ROW(AA10)-4,MATCH(AA$5,Data!$2:$2,0)))</f>
        <v>27.058373327000002</v>
      </c>
      <c r="AB10" s="53"/>
      <c r="AC10" s="52">
        <f>IF($A10="","",INDEX(Data!$2:$9996,ROW(AC10)-4,MATCH(AC$5,Data!$2:$2,0)))</f>
        <v>7.2946857500000004E-2</v>
      </c>
      <c r="AD10" s="52">
        <f>IF($A10="","",INDEX(Data!$2:$9996,ROW(AD10)-4,MATCH(AD$5,Data!$2:$2,0)))</f>
        <v>0.1202496975</v>
      </c>
      <c r="AE10" s="52">
        <f>IF($A10="","",INDEX(Data!$2:$9996,ROW(AE10)-4,MATCH(AE$5,Data!$2:$2,0)))</f>
        <v>2.0323693699999999E-2</v>
      </c>
      <c r="AF10" s="52">
        <f>IF($A10="","",INDEX(Data!$2:$9996,ROW(AF10)-4,MATCH(AF$5,Data!$2:$2,0)))</f>
        <v>0.17359822750000001</v>
      </c>
      <c r="AG10" s="52">
        <f>IF($A10="","",INDEX(Data!$2:$9996,ROW(AG10)-4,MATCH(AG$5,Data!$2:$2,0)))</f>
        <v>-7.4132530000000002E-2</v>
      </c>
      <c r="AH10" s="52">
        <f>IF($A10="","",INDEX(Data!$2:$9996,ROW(AH10)-4,MATCH(AH$5,Data!$2:$2,0)))</f>
        <v>1.7182954300000001E-2</v>
      </c>
      <c r="AI10" s="52">
        <f>IF($A10="","",INDEX(Data!$2:$9996,ROW(AI10)-4,MATCH(AI$5,Data!$2:$2,0)))</f>
        <v>-4.0348687000000001E-2</v>
      </c>
      <c r="AJ10" s="52">
        <f>IF($A10="","",INDEX(Data!$2:$9996,ROW(AJ10)-4,MATCH(AJ$5,Data!$2:$2,0)))</f>
        <v>0</v>
      </c>
      <c r="AK10" s="52">
        <f>IF($A10="","",INDEX(Data!$2:$9996,ROW(AK10)-4,MATCH(AK$5,Data!$2:$2,0)))</f>
        <v>-4.7302839999999999E-2</v>
      </c>
      <c r="AL10" s="52">
        <f>IF($A10="","",INDEX(Data!$2:$9996,ROW(AL10)-4,MATCH(AL$5,Data!$2:$2,0)))</f>
        <v>1.34959765E-2</v>
      </c>
      <c r="AM10" s="52">
        <f>IF($A10="","",INDEX(Data!$2:$9996,ROW(AM10)-4,MATCH(AM$5,Data!$2:$2,0)))</f>
        <v>3.5780868E-2</v>
      </c>
      <c r="AN10" s="52">
        <f>IF($A10="","",INDEX(Data!$2:$9996,ROW(AN10)-4,MATCH(AN$5,Data!$2:$2,0)))</f>
        <v>-9.6579683999999999E-2</v>
      </c>
      <c r="AO10" s="53"/>
      <c r="AP10" s="52">
        <f>IF($A10="","",INDEX(Data!$2:$9996,ROW(AP10)-4,MATCH(AP$5,Data!$2:$2,0)))</f>
        <v>2.8913793100000001E-2</v>
      </c>
      <c r="AQ10" s="52">
        <f>IF($A10="","",INDEX(Data!$2:$9996,ROW(AQ10)-4,MATCH(AQ$5,Data!$2:$2,0)))</f>
        <v>4.6755983399999999E-2</v>
      </c>
      <c r="AR10" s="52">
        <f>IF($A10="","",INDEX(Data!$2:$9996,ROW(AR10)-4,MATCH(AR$5,Data!$2:$2,0)))</f>
        <v>1.9407106699999999E-2</v>
      </c>
      <c r="AS10" s="52">
        <f>IF($A10="","",INDEX(Data!$2:$9996,ROW(AS10)-4,MATCH(AS$5,Data!$2:$2,0)))</f>
        <v>-3.4694499999999997E-18</v>
      </c>
      <c r="AT10" s="52">
        <f>IF($A10="","",INDEX(Data!$2:$9996,ROW(AT10)-4,MATCH(AT$5,Data!$2:$2,0)))</f>
        <v>2.4685113799999998E-2</v>
      </c>
      <c r="AU10" s="53"/>
      <c r="AV10" s="52">
        <f>IF($A10="","",INDEX(Data!$2:$9996,ROW(AV10)-4,MATCH(AV$5,Data!$2:$2,0)))</f>
        <v>1.1064079000000001E-3</v>
      </c>
      <c r="AW10" s="52">
        <f>IF($A10="","",INDEX(Data!$2:$9996,ROW(AW10)-4,MATCH(AW$5,Data!$2:$2,0)))</f>
        <v>0.23428601660000001</v>
      </c>
      <c r="AX10" s="52">
        <f>IF($A10="","",INDEX(Data!$2:$9996,ROW(AX10)-4,MATCH(AX$5,Data!$2:$2,0)))</f>
        <v>1.9548246069999999</v>
      </c>
      <c r="AY10" s="52">
        <f>IF($A10="","",INDEX(Data!$2:$9996,ROW(AY10)-4,MATCH(AY$5,Data!$2:$2,0)))</f>
        <v>1.9407106699999999E-2</v>
      </c>
      <c r="AZ10" s="75">
        <f>IF($A10="","",INDEX(Data!$2:$9996,ROW(AZ10)-4,MATCH(AZ$5,Data!$2:$2,0)))</f>
        <v>2.7629033533</v>
      </c>
    </row>
    <row r="11" spans="1:52" x14ac:dyDescent="0.25">
      <c r="A11" s="21">
        <f t="shared" si="4"/>
        <v>37072</v>
      </c>
      <c r="B11" s="42">
        <f>IF($A11="","",INDEX(Data!$2:$9996,ROW(B11)-4,MATCH(B$5,Data!$2:$2,0)))</f>
        <v>143</v>
      </c>
      <c r="C11" s="43">
        <f>IF($A11="","",INDEX(Data!$2:$9996,ROW(C11)-4,MATCH(C$5,Data!$2:$2,0)))</f>
        <v>5.0096283200000001E-2</v>
      </c>
      <c r="D11" s="43">
        <f>IF($A11="","",INDEX(Data!$2:$9996,ROW(D11)-4,MATCH(D$5,Data!$2:$2,0)))</f>
        <v>1.8766021899999999E-2</v>
      </c>
      <c r="E11" s="43">
        <f>IF($A11="","",INDEX(Data!$2:$9996,ROW(E11)-4,MATCH(E$5,Data!$2:$2,0)))</f>
        <v>9.3098272000000006E-3</v>
      </c>
      <c r="F11" s="53"/>
      <c r="G11" s="62">
        <f>IF($A11="","",INDEX(Data!$2:$9996,ROW(G11)-4,MATCH(G$5,Data!$2:$2,0)))</f>
        <v>44.137</v>
      </c>
      <c r="H11" s="49">
        <f t="shared" si="5"/>
        <v>2.3502266745510002E-2</v>
      </c>
      <c r="I11" s="62">
        <f>IF($A11="","",INDEX(Data!$2:$9996,ROW(I11)-4,MATCH(I$5,Data!$2:$2,0)))</f>
        <v>8.8719999999999999</v>
      </c>
      <c r="J11" s="49">
        <f t="shared" si="0"/>
        <v>0.8502606882168926</v>
      </c>
      <c r="K11" s="62">
        <f>IF($A11="","",INDEX(Data!$2:$9996,ROW(K11)-4,MATCH(K$5,Data!$2:$2,0)))</f>
        <v>24.513000000000002</v>
      </c>
      <c r="L11" s="49">
        <f t="shared" si="1"/>
        <v>-9.9994492684449099E-2</v>
      </c>
      <c r="M11" s="49">
        <f>IF($A11="","",INDEX(Data!$2:$9996,ROW(M11)-4,MATCH(M$5,Data!$2:$2,0)))</f>
        <v>1.7115403899999999E-2</v>
      </c>
      <c r="N11" s="49">
        <f t="shared" si="2"/>
        <v>-2.3210554834358452E-2</v>
      </c>
      <c r="O11" s="53"/>
      <c r="P11" s="62">
        <f>IF($A11="","",INDEX(Data!$2:$9996,ROW(P11)-4,MATCH(P$5,Data!$2:$2,0)))</f>
        <v>893.68200000000002</v>
      </c>
      <c r="Q11" s="49">
        <f>IF($A11="","",INDEX(Data!$2:$9996,ROW(Q11)-4,MATCH(Q$5,Data!$2:$2,0)))</f>
        <v>0.3437337198</v>
      </c>
      <c r="R11" s="49">
        <f>IF($A11="","",INDEX(Data!$2:$9996,ROW(R11)-4,MATCH(R$5,Data!$2:$2,0)))</f>
        <v>0.26041570739999997</v>
      </c>
      <c r="S11" s="49">
        <f>IF($A11="","",INDEX(Data!$2:$9996,ROW(S11)-4,MATCH(S$5,Data!$2:$2,0)))</f>
        <v>7.3666726500000002E-2</v>
      </c>
      <c r="T11" s="49">
        <f t="shared" si="3"/>
        <v>-0.10355560660174325</v>
      </c>
      <c r="U11" s="49">
        <f>IF($A11="","",INDEX(Data!$2:$9996,ROW(U11)-4,MATCH(U$5,Data!$2:$2,0)))</f>
        <v>1.3123055600000001E-2</v>
      </c>
      <c r="V11" s="43">
        <f>IF($A11="","",INDEX(Data!$2:$9996,ROW(V11)-4,MATCH(V$5,Data!$2:$2,0)))</f>
        <v>3.3636892699999997E-2</v>
      </c>
      <c r="W11" s="53"/>
      <c r="X11" s="55">
        <f>IF($A11="","",INDEX(Data!$2:$9996,ROW(X11)-4,MATCH(X$5,Data!$2:$2,0)))</f>
        <v>43.795824087</v>
      </c>
      <c r="Y11" s="56">
        <f>IF($A11="","",INDEX(Data!$2:$9996,ROW(Y11)-4,MATCH(Y$5,Data!$2:$2,0)))</f>
        <v>7.1626177087</v>
      </c>
      <c r="Z11" s="56">
        <f>IF($A11="","",INDEX(Data!$2:$9996,ROW(Z11)-4,MATCH(Z$5,Data!$2:$2,0)))</f>
        <v>63.877337304999998</v>
      </c>
      <c r="AA11" s="56">
        <f>IF($A11="","",INDEX(Data!$2:$9996,ROW(AA11)-4,MATCH(AA$5,Data!$2:$2,0)))</f>
        <v>27.244130927</v>
      </c>
      <c r="AB11" s="53"/>
      <c r="AC11" s="49">
        <f>IF($A11="","",INDEX(Data!$2:$9996,ROW(AC11)-4,MATCH(AC$5,Data!$2:$2,0)))</f>
        <v>7.3666726500000002E-2</v>
      </c>
      <c r="AD11" s="49">
        <f>IF($A11="","",INDEX(Data!$2:$9996,ROW(AD11)-4,MATCH(AD$5,Data!$2:$2,0)))</f>
        <v>0.1194707656</v>
      </c>
      <c r="AE11" s="49">
        <f>IF($A11="","",INDEX(Data!$2:$9996,ROW(AE11)-4,MATCH(AE$5,Data!$2:$2,0)))</f>
        <v>1.9623610199999999E-2</v>
      </c>
      <c r="AF11" s="49">
        <f>IF($A11="","",INDEX(Data!$2:$9996,ROW(AF11)-4,MATCH(AF$5,Data!$2:$2,0)))</f>
        <v>0.1750064036</v>
      </c>
      <c r="AG11" s="49">
        <f>IF($A11="","",INDEX(Data!$2:$9996,ROW(AG11)-4,MATCH(AG$5,Data!$2:$2,0)))</f>
        <v>-7.4641454999999995E-2</v>
      </c>
      <c r="AH11" s="49">
        <f>IF($A11="","",INDEX(Data!$2:$9996,ROW(AH11)-4,MATCH(AH$5,Data!$2:$2,0)))</f>
        <v>1.8385755399999999E-2</v>
      </c>
      <c r="AI11" s="49">
        <f>IF($A11="","",INDEX(Data!$2:$9996,ROW(AI11)-4,MATCH(AI$5,Data!$2:$2,0)))</f>
        <v>-4.0546800000000001E-2</v>
      </c>
      <c r="AJ11" s="49">
        <f>IF($A11="","",INDEX(Data!$2:$9996,ROW(AJ11)-4,MATCH(AJ$5,Data!$2:$2,0)))</f>
        <v>0</v>
      </c>
      <c r="AK11" s="49">
        <f>IF($A11="","",INDEX(Data!$2:$9996,ROW(AK11)-4,MATCH(AK$5,Data!$2:$2,0)))</f>
        <v>-4.5804038999999998E-2</v>
      </c>
      <c r="AL11" s="49">
        <f>IF($A11="","",INDEX(Data!$2:$9996,ROW(AL11)-4,MATCH(AL$5,Data!$2:$2,0)))</f>
        <v>1.3123055600000001E-2</v>
      </c>
      <c r="AM11" s="49">
        <f>IF($A11="","",INDEX(Data!$2:$9996,ROW(AM11)-4,MATCH(AM$5,Data!$2:$2,0)))</f>
        <v>3.3636892699999997E-2</v>
      </c>
      <c r="AN11" s="49">
        <f>IF($A11="","",INDEX(Data!$2:$9996,ROW(AN11)-4,MATCH(AN$5,Data!$2:$2,0)))</f>
        <v>-9.2563987E-2</v>
      </c>
      <c r="AO11" s="53"/>
      <c r="AP11" s="49">
        <f>IF($A11="","",INDEX(Data!$2:$9996,ROW(AP11)-4,MATCH(AP$5,Data!$2:$2,0)))</f>
        <v>2.7079980999999999E-2</v>
      </c>
      <c r="AQ11" s="49">
        <f>IF($A11="","",INDEX(Data!$2:$9996,ROW(AQ11)-4,MATCH(AQ$5,Data!$2:$2,0)))</f>
        <v>5.0096283200000001E-2</v>
      </c>
      <c r="AR11" s="49">
        <f>IF($A11="","",INDEX(Data!$2:$9996,ROW(AR11)-4,MATCH(AR$5,Data!$2:$2,0)))</f>
        <v>1.8766021899999999E-2</v>
      </c>
      <c r="AS11" s="49">
        <f>IF($A11="","",INDEX(Data!$2:$9996,ROW(AS11)-4,MATCH(AS$5,Data!$2:$2,0)))</f>
        <v>0</v>
      </c>
      <c r="AT11" s="49">
        <f>IF($A11="","",INDEX(Data!$2:$9996,ROW(AT11)-4,MATCH(AT$5,Data!$2:$2,0)))</f>
        <v>2.5060355699999998E-2</v>
      </c>
      <c r="AU11" s="53"/>
      <c r="AV11" s="49">
        <f>IF($A11="","",INDEX(Data!$2:$9996,ROW(AV11)-4,MATCH(AV$5,Data!$2:$2,0)))</f>
        <v>5.4579970000000005E-4</v>
      </c>
      <c r="AW11" s="49">
        <f>IF($A11="","",INDEX(Data!$2:$9996,ROW(AW11)-4,MATCH(AW$5,Data!$2:$2,0)))</f>
        <v>0.20929522740000001</v>
      </c>
      <c r="AX11" s="49">
        <f>IF($A11="","",INDEX(Data!$2:$9996,ROW(AX11)-4,MATCH(AX$5,Data!$2:$2,0)))</f>
        <v>1.9568432793999999</v>
      </c>
      <c r="AY11" s="49">
        <f>IF($A11="","",INDEX(Data!$2:$9996,ROW(AY11)-4,MATCH(AY$5,Data!$2:$2,0)))</f>
        <v>1.8766021899999999E-2</v>
      </c>
      <c r="AZ11" s="76">
        <f>IF($A11="","",INDEX(Data!$2:$9996,ROW(AZ11)-4,MATCH(AZ$5,Data!$2:$2,0)))</f>
        <v>2.7922735783000001</v>
      </c>
    </row>
    <row r="12" spans="1:52" x14ac:dyDescent="0.25">
      <c r="A12" s="19">
        <f t="shared" si="4"/>
        <v>37164</v>
      </c>
      <c r="B12" s="40">
        <f>IF($A12="","",INDEX(Data!$2:$9996,ROW(B12)-4,MATCH(B$5,Data!$2:$2,0)))</f>
        <v>144</v>
      </c>
      <c r="C12" s="41">
        <f>IF($A12="","",INDEX(Data!$2:$9996,ROW(C12)-4,MATCH(C$5,Data!$2:$2,0)))</f>
        <v>5.1244590299999997E-2</v>
      </c>
      <c r="D12" s="41">
        <f>IF($A12="","",INDEX(Data!$2:$9996,ROW(D12)-4,MATCH(D$5,Data!$2:$2,0)))</f>
        <v>1.9191848000000001E-2</v>
      </c>
      <c r="E12" s="41">
        <f>IF($A12="","",INDEX(Data!$2:$9996,ROW(E12)-4,MATCH(E$5,Data!$2:$2,0)))</f>
        <v>1.14482408E-2</v>
      </c>
      <c r="F12" s="53"/>
      <c r="G12" s="61">
        <f>IF($A12="","",INDEX(Data!$2:$9996,ROW(G12)-4,MATCH(G$5,Data!$2:$2,0)))</f>
        <v>48.779499999999999</v>
      </c>
      <c r="H12" s="52">
        <f t="shared" si="5"/>
        <v>0.10518385934703306</v>
      </c>
      <c r="I12" s="61">
        <f>IF($A12="","",INDEX(Data!$2:$9996,ROW(I12)-4,MATCH(I$5,Data!$2:$2,0)))</f>
        <v>10.112500000000001</v>
      </c>
      <c r="J12" s="52">
        <f t="shared" si="0"/>
        <v>0.13982191163210109</v>
      </c>
      <c r="K12" s="61">
        <f>IF($A12="","",INDEX(Data!$2:$9996,ROW(K12)-4,MATCH(K$5,Data!$2:$2,0)))</f>
        <v>22.49</v>
      </c>
      <c r="L12" s="52">
        <f t="shared" si="1"/>
        <v>-8.2527638395953298E-2</v>
      </c>
      <c r="M12" s="52">
        <f>IF($A12="","",INDEX(Data!$2:$9996,ROW(M12)-4,MATCH(M$5,Data!$2:$2,0)))</f>
        <v>1.42585336E-2</v>
      </c>
      <c r="N12" s="52">
        <f t="shared" si="2"/>
        <v>-0.16691807664556488</v>
      </c>
      <c r="O12" s="53"/>
      <c r="P12" s="61">
        <f>IF($A12="","",INDEX(Data!$2:$9996,ROW(P12)-4,MATCH(P$5,Data!$2:$2,0)))</f>
        <v>897.67700000000002</v>
      </c>
      <c r="Q12" s="52">
        <f>IF($A12="","",INDEX(Data!$2:$9996,ROW(Q12)-4,MATCH(Q$5,Data!$2:$2,0)))</f>
        <v>0.3390184504</v>
      </c>
      <c r="R12" s="52">
        <f>IF($A12="","",INDEX(Data!$2:$9996,ROW(R12)-4,MATCH(R$5,Data!$2:$2,0)))</f>
        <v>0.25468387609999998</v>
      </c>
      <c r="S12" s="52">
        <f>IF($A12="","",INDEX(Data!$2:$9996,ROW(S12)-4,MATCH(S$5,Data!$2:$2,0)))</f>
        <v>7.7884585699999995E-2</v>
      </c>
      <c r="T12" s="52">
        <f t="shared" si="3"/>
        <v>4.4702701855917478E-3</v>
      </c>
      <c r="U12" s="52">
        <f>IF($A12="","",INDEX(Data!$2:$9996,ROW(U12)-4,MATCH(U$5,Data!$2:$2,0)))</f>
        <v>1.32400069E-2</v>
      </c>
      <c r="V12" s="41">
        <f>IF($A12="","",INDEX(Data!$2:$9996,ROW(V12)-4,MATCH(V$5,Data!$2:$2,0)))</f>
        <v>3.1957461800000003E-2</v>
      </c>
      <c r="W12" s="53"/>
      <c r="X12" s="54">
        <f>IF($A12="","",INDEX(Data!$2:$9996,ROW(X12)-4,MATCH(X$5,Data!$2:$2,0)))</f>
        <v>46.087109794</v>
      </c>
      <c r="Y12" s="54">
        <f>IF($A12="","",INDEX(Data!$2:$9996,ROW(Y12)-4,MATCH(Y$5,Data!$2:$2,0)))</f>
        <v>6.9829732375000004</v>
      </c>
      <c r="Z12" s="54">
        <f>IF($A12="","",INDEX(Data!$2:$9996,ROW(Z12)-4,MATCH(Z$5,Data!$2:$2,0)))</f>
        <v>68.407121943999996</v>
      </c>
      <c r="AA12" s="54">
        <f>IF($A12="","",INDEX(Data!$2:$9996,ROW(AA12)-4,MATCH(AA$5,Data!$2:$2,0)))</f>
        <v>29.302985388</v>
      </c>
      <c r="AB12" s="53"/>
      <c r="AC12" s="52">
        <f>IF($A12="","",INDEX(Data!$2:$9996,ROW(AC12)-4,MATCH(AC$5,Data!$2:$2,0)))</f>
        <v>7.7884585699999995E-2</v>
      </c>
      <c r="AD12" s="52">
        <f>IF($A12="","",INDEX(Data!$2:$9996,ROW(AD12)-4,MATCH(AD$5,Data!$2:$2,0)))</f>
        <v>0.1238015677</v>
      </c>
      <c r="AE12" s="52">
        <f>IF($A12="","",INDEX(Data!$2:$9996,ROW(AE12)-4,MATCH(AE$5,Data!$2:$2,0)))</f>
        <v>1.91314335E-2</v>
      </c>
      <c r="AF12" s="52">
        <f>IF($A12="","",INDEX(Data!$2:$9996,ROW(AF12)-4,MATCH(AF$5,Data!$2:$2,0)))</f>
        <v>0.18741677239999999</v>
      </c>
      <c r="AG12" s="52">
        <f>IF($A12="","",INDEX(Data!$2:$9996,ROW(AG12)-4,MATCH(AG$5,Data!$2:$2,0)))</f>
        <v>-8.0282151999999996E-2</v>
      </c>
      <c r="AH12" s="52">
        <f>IF($A12="","",INDEX(Data!$2:$9996,ROW(AH12)-4,MATCH(AH$5,Data!$2:$2,0)))</f>
        <v>1.97371319E-2</v>
      </c>
      <c r="AI12" s="52">
        <f>IF($A12="","",INDEX(Data!$2:$9996,ROW(AI12)-4,MATCH(AI$5,Data!$2:$2,0)))</f>
        <v>-4.3018150999999998E-2</v>
      </c>
      <c r="AJ12" s="52">
        <f>IF($A12="","",INDEX(Data!$2:$9996,ROW(AJ12)-4,MATCH(AJ$5,Data!$2:$2,0)))</f>
        <v>0</v>
      </c>
      <c r="AK12" s="52">
        <f>IF($A12="","",INDEX(Data!$2:$9996,ROW(AK12)-4,MATCH(AK$5,Data!$2:$2,0)))</f>
        <v>-4.5916982000000002E-2</v>
      </c>
      <c r="AL12" s="52">
        <f>IF($A12="","",INDEX(Data!$2:$9996,ROW(AL12)-4,MATCH(AL$5,Data!$2:$2,0)))</f>
        <v>1.32400069E-2</v>
      </c>
      <c r="AM12" s="52">
        <f>IF($A12="","",INDEX(Data!$2:$9996,ROW(AM12)-4,MATCH(AM$5,Data!$2:$2,0)))</f>
        <v>3.1957461800000003E-2</v>
      </c>
      <c r="AN12" s="52">
        <f>IF($A12="","",INDEX(Data!$2:$9996,ROW(AN12)-4,MATCH(AN$5,Data!$2:$2,0)))</f>
        <v>-9.1114450999999999E-2</v>
      </c>
      <c r="AO12" s="53"/>
      <c r="AP12" s="52">
        <f>IF($A12="","",INDEX(Data!$2:$9996,ROW(AP12)-4,MATCH(AP$5,Data!$2:$2,0)))</f>
        <v>3.0575423300000001E-2</v>
      </c>
      <c r="AQ12" s="52">
        <f>IF($A12="","",INDEX(Data!$2:$9996,ROW(AQ12)-4,MATCH(AQ$5,Data!$2:$2,0)))</f>
        <v>5.1244590299999997E-2</v>
      </c>
      <c r="AR12" s="52">
        <f>IF($A12="","",INDEX(Data!$2:$9996,ROW(AR12)-4,MATCH(AR$5,Data!$2:$2,0)))</f>
        <v>1.9191848000000001E-2</v>
      </c>
      <c r="AS12" s="52">
        <f>IF($A12="","",INDEX(Data!$2:$9996,ROW(AS12)-4,MATCH(AS$5,Data!$2:$2,0)))</f>
        <v>6.0715320000000002E-18</v>
      </c>
      <c r="AT12" s="52">
        <f>IF($A12="","",INDEX(Data!$2:$9996,ROW(AT12)-4,MATCH(AT$5,Data!$2:$2,0)))</f>
        <v>2.50097494E-2</v>
      </c>
      <c r="AU12" s="53"/>
      <c r="AV12" s="52">
        <f>IF($A12="","",INDEX(Data!$2:$9996,ROW(AV12)-4,MATCH(AV$5,Data!$2:$2,0)))</f>
        <v>7.8236959999999998E-4</v>
      </c>
      <c r="AW12" s="52">
        <f>IF($A12="","",INDEX(Data!$2:$9996,ROW(AW12)-4,MATCH(AW$5,Data!$2:$2,0)))</f>
        <v>0.15388396130000001</v>
      </c>
      <c r="AX12" s="52">
        <f>IF($A12="","",INDEX(Data!$2:$9996,ROW(AX12)-4,MATCH(AX$5,Data!$2:$2,0)))</f>
        <v>1.9083639835999999</v>
      </c>
      <c r="AY12" s="52">
        <f>IF($A12="","",INDEX(Data!$2:$9996,ROW(AY12)-4,MATCH(AY$5,Data!$2:$2,0)))</f>
        <v>1.9191848000000001E-2</v>
      </c>
      <c r="AZ12" s="75">
        <f>IF($A12="","",INDEX(Data!$2:$9996,ROW(AZ12)-4,MATCH(AZ$5,Data!$2:$2,0)))</f>
        <v>2.8614020151999999</v>
      </c>
    </row>
    <row r="13" spans="1:52" x14ac:dyDescent="0.25">
      <c r="A13" s="21">
        <f t="shared" si="4"/>
        <v>37256</v>
      </c>
      <c r="B13" s="42">
        <f>IF($A13="","",INDEX(Data!$2:$9996,ROW(B13)-4,MATCH(B$5,Data!$2:$2,0)))</f>
        <v>139</v>
      </c>
      <c r="C13" s="43">
        <f>IF($A13="","",INDEX(Data!$2:$9996,ROW(C13)-4,MATCH(C$5,Data!$2:$2,0)))</f>
        <v>6.0465245100000002E-2</v>
      </c>
      <c r="D13" s="43">
        <f>IF($A13="","",INDEX(Data!$2:$9996,ROW(D13)-4,MATCH(D$5,Data!$2:$2,0)))</f>
        <v>2.0816861200000002E-2</v>
      </c>
      <c r="E13" s="43">
        <f>IF($A13="","",INDEX(Data!$2:$9996,ROW(E13)-4,MATCH(E$5,Data!$2:$2,0)))</f>
        <v>2.4403069600000001E-2</v>
      </c>
      <c r="F13" s="53"/>
      <c r="G13" s="62">
        <f>IF($A13="","",INDEX(Data!$2:$9996,ROW(G13)-4,MATCH(G$5,Data!$2:$2,0)))</f>
        <v>52.302</v>
      </c>
      <c r="H13" s="49">
        <f t="shared" si="5"/>
        <v>7.2212712307424251E-2</v>
      </c>
      <c r="I13" s="62">
        <f>IF($A13="","",INDEX(Data!$2:$9996,ROW(I13)-4,MATCH(I$5,Data!$2:$2,0)))</f>
        <v>21.494</v>
      </c>
      <c r="J13" s="49">
        <f t="shared" si="0"/>
        <v>1.12548825710754</v>
      </c>
      <c r="K13" s="62">
        <f>IF($A13="","",INDEX(Data!$2:$9996,ROW(K13)-4,MATCH(K$5,Data!$2:$2,0)))</f>
        <v>45.191000000000003</v>
      </c>
      <c r="L13" s="49">
        <f t="shared" si="1"/>
        <v>1.0093819475322368</v>
      </c>
      <c r="M13" s="49">
        <f>IF($A13="","",INDEX(Data!$2:$9996,ROW(M13)-4,MATCH(M$5,Data!$2:$2,0)))</f>
        <v>3.6121805999999999E-2</v>
      </c>
      <c r="N13" s="49">
        <f t="shared" si="2"/>
        <v>1.5333464866260862</v>
      </c>
      <c r="O13" s="53"/>
      <c r="P13" s="62">
        <f>IF($A13="","",INDEX(Data!$2:$9996,ROW(P13)-4,MATCH(P$5,Data!$2:$2,0)))</f>
        <v>949.28499999999997</v>
      </c>
      <c r="Q13" s="49">
        <f>IF($A13="","",INDEX(Data!$2:$9996,ROW(Q13)-4,MATCH(Q$5,Data!$2:$2,0)))</f>
        <v>0.34871026259999999</v>
      </c>
      <c r="R13" s="49">
        <f>IF($A13="","",INDEX(Data!$2:$9996,ROW(R13)-4,MATCH(R$5,Data!$2:$2,0)))</f>
        <v>0.25958131709999999</v>
      </c>
      <c r="S13" s="49">
        <f>IF($A13="","",INDEX(Data!$2:$9996,ROW(S13)-4,MATCH(S$5,Data!$2:$2,0)))</f>
        <v>8.5098032399999995E-2</v>
      </c>
      <c r="T13" s="49">
        <f t="shared" si="3"/>
        <v>5.7490611879328475E-2</v>
      </c>
      <c r="U13" s="49">
        <f>IF($A13="","",INDEX(Data!$2:$9996,ROW(U13)-4,MATCH(U$5,Data!$2:$2,0)))</f>
        <v>1.37539077E-2</v>
      </c>
      <c r="V13" s="43">
        <f>IF($A13="","",INDEX(Data!$2:$9996,ROW(V13)-4,MATCH(V$5,Data!$2:$2,0)))</f>
        <v>2.83789053E-2</v>
      </c>
      <c r="W13" s="53"/>
      <c r="X13" s="55">
        <f>IF($A13="","",INDEX(Data!$2:$9996,ROW(X13)-4,MATCH(X$5,Data!$2:$2,0)))</f>
        <v>35.767440163000003</v>
      </c>
      <c r="Y13" s="56">
        <f>IF($A13="","",INDEX(Data!$2:$9996,ROW(Y13)-4,MATCH(Y$5,Data!$2:$2,0)))</f>
        <v>5.6221204009000001</v>
      </c>
      <c r="Z13" s="56">
        <f>IF($A13="","",INDEX(Data!$2:$9996,ROW(Z13)-4,MATCH(Z$5,Data!$2:$2,0)))</f>
        <v>54.901099571000003</v>
      </c>
      <c r="AA13" s="56">
        <f>IF($A13="","",INDEX(Data!$2:$9996,ROW(AA13)-4,MATCH(AA$5,Data!$2:$2,0)))</f>
        <v>24.755779808</v>
      </c>
      <c r="AB13" s="53"/>
      <c r="AC13" s="49">
        <f>IF($A13="","",INDEX(Data!$2:$9996,ROW(AC13)-4,MATCH(AC$5,Data!$2:$2,0)))</f>
        <v>8.5098032399999995E-2</v>
      </c>
      <c r="AD13" s="49">
        <f>IF($A13="","",INDEX(Data!$2:$9996,ROW(AD13)-4,MATCH(AD$5,Data!$2:$2,0)))</f>
        <v>9.8577565000000006E-2</v>
      </c>
      <c r="AE13" s="49">
        <f>IF($A13="","",INDEX(Data!$2:$9996,ROW(AE13)-4,MATCH(AE$5,Data!$2:$2,0)))</f>
        <v>1.5403069599999999E-2</v>
      </c>
      <c r="AF13" s="49">
        <f>IF($A13="","",INDEX(Data!$2:$9996,ROW(AF13)-4,MATCH(AF$5,Data!$2:$2,0)))</f>
        <v>0.15041397140000001</v>
      </c>
      <c r="AG13" s="49">
        <f>IF($A13="","",INDEX(Data!$2:$9996,ROW(AG13)-4,MATCH(AG$5,Data!$2:$2,0)))</f>
        <v>-6.7824053999999995E-2</v>
      </c>
      <c r="AH13" s="49">
        <f>IF($A13="","",INDEX(Data!$2:$9996,ROW(AH13)-4,MATCH(AH$5,Data!$2:$2,0)))</f>
        <v>1.9510677800000001E-2</v>
      </c>
      <c r="AI13" s="49">
        <f>IF($A13="","",INDEX(Data!$2:$9996,ROW(AI13)-4,MATCH(AI$5,Data!$2:$2,0)))</f>
        <v>-4.7648716000000001E-2</v>
      </c>
      <c r="AJ13" s="49">
        <f>IF($A13="","",INDEX(Data!$2:$9996,ROW(AJ13)-4,MATCH(AJ$5,Data!$2:$2,0)))</f>
        <v>0</v>
      </c>
      <c r="AK13" s="49">
        <f>IF($A13="","",INDEX(Data!$2:$9996,ROW(AK13)-4,MATCH(AK$5,Data!$2:$2,0)))</f>
        <v>-1.3479533E-2</v>
      </c>
      <c r="AL13" s="49">
        <f>IF($A13="","",INDEX(Data!$2:$9996,ROW(AL13)-4,MATCH(AL$5,Data!$2:$2,0)))</f>
        <v>1.37539077E-2</v>
      </c>
      <c r="AM13" s="49">
        <f>IF($A13="","",INDEX(Data!$2:$9996,ROW(AM13)-4,MATCH(AM$5,Data!$2:$2,0)))</f>
        <v>2.83789053E-2</v>
      </c>
      <c r="AN13" s="49">
        <f>IF($A13="","",INDEX(Data!$2:$9996,ROW(AN13)-4,MATCH(AN$5,Data!$2:$2,0)))</f>
        <v>-5.5612346E-2</v>
      </c>
      <c r="AO13" s="53"/>
      <c r="AP13" s="49">
        <f>IF($A13="","",INDEX(Data!$2:$9996,ROW(AP13)-4,MATCH(AP$5,Data!$2:$2,0)))</f>
        <v>4.01712641E-2</v>
      </c>
      <c r="AQ13" s="49">
        <f>IF($A13="","",INDEX(Data!$2:$9996,ROW(AQ13)-4,MATCH(AQ$5,Data!$2:$2,0)))</f>
        <v>6.0465245100000002E-2</v>
      </c>
      <c r="AR13" s="49">
        <f>IF($A13="","",INDEX(Data!$2:$9996,ROW(AR13)-4,MATCH(AR$5,Data!$2:$2,0)))</f>
        <v>2.0816861200000002E-2</v>
      </c>
      <c r="AS13" s="49">
        <f>IF($A13="","",INDEX(Data!$2:$9996,ROW(AS13)-4,MATCH(AS$5,Data!$2:$2,0)))</f>
        <v>2.7755580000000001E-17</v>
      </c>
      <c r="AT13" s="49">
        <f>IF($A13="","",INDEX(Data!$2:$9996,ROW(AT13)-4,MATCH(AT$5,Data!$2:$2,0)))</f>
        <v>2.6195109599999999E-2</v>
      </c>
      <c r="AU13" s="53"/>
      <c r="AV13" s="49">
        <f>IF($A13="","",INDEX(Data!$2:$9996,ROW(AV13)-4,MATCH(AV$5,Data!$2:$2,0)))</f>
        <v>2.5472839999999999E-4</v>
      </c>
      <c r="AW13" s="49">
        <f>IF($A13="","",INDEX(Data!$2:$9996,ROW(AW13)-4,MATCH(AW$5,Data!$2:$2,0)))</f>
        <v>0.16392671089999999</v>
      </c>
      <c r="AX13" s="49">
        <f>IF($A13="","",INDEX(Data!$2:$9996,ROW(AX13)-4,MATCH(AX$5,Data!$2:$2,0)))</f>
        <v>1.9195026756</v>
      </c>
      <c r="AY13" s="49">
        <f>IF($A13="","",INDEX(Data!$2:$9996,ROW(AY13)-4,MATCH(AY$5,Data!$2:$2,0)))</f>
        <v>2.0816861200000002E-2</v>
      </c>
      <c r="AZ13" s="76">
        <f>IF($A13="","",INDEX(Data!$2:$9996,ROW(AZ13)-4,MATCH(AZ$5,Data!$2:$2,0)))</f>
        <v>2.6817235779000002</v>
      </c>
    </row>
    <row r="14" spans="1:52" x14ac:dyDescent="0.25">
      <c r="A14" s="19">
        <f t="shared" si="4"/>
        <v>37346</v>
      </c>
      <c r="B14" s="40">
        <f>IF($A14="","",INDEX(Data!$2:$9996,ROW(B14)-4,MATCH(B$5,Data!$2:$2,0)))</f>
        <v>139</v>
      </c>
      <c r="C14" s="41">
        <f>IF($A14="","",INDEX(Data!$2:$9996,ROW(C14)-4,MATCH(C$5,Data!$2:$2,0)))</f>
        <v>6.70665077E-2</v>
      </c>
      <c r="D14" s="41">
        <f>IF($A14="","",INDEX(Data!$2:$9996,ROW(D14)-4,MATCH(D$5,Data!$2:$2,0)))</f>
        <v>2.3581046899999999E-2</v>
      </c>
      <c r="E14" s="41">
        <f>IF($A14="","",INDEX(Data!$2:$9996,ROW(E14)-4,MATCH(E$5,Data!$2:$2,0)))</f>
        <v>3.1531501199999999E-2</v>
      </c>
      <c r="F14" s="53"/>
      <c r="G14" s="61">
        <f>IF($A14="","",INDEX(Data!$2:$9996,ROW(G14)-4,MATCH(G$5,Data!$2:$2,0)))</f>
        <v>65.155000000000001</v>
      </c>
      <c r="H14" s="52">
        <f t="shared" si="5"/>
        <v>0.24574586057894537</v>
      </c>
      <c r="I14" s="61">
        <f>IF($A14="","",INDEX(Data!$2:$9996,ROW(I14)-4,MATCH(I$5,Data!$2:$2,0)))</f>
        <v>29.228000000000002</v>
      </c>
      <c r="J14" s="52">
        <f t="shared" si="0"/>
        <v>0.35982134549176525</v>
      </c>
      <c r="K14" s="61">
        <f>IF($A14="","",INDEX(Data!$2:$9996,ROW(K14)-4,MATCH(K$5,Data!$2:$2,0)))</f>
        <v>56.29</v>
      </c>
      <c r="L14" s="52">
        <f t="shared" si="1"/>
        <v>0.24560200039830932</v>
      </c>
      <c r="M14" s="52">
        <f>IF($A14="","",INDEX(Data!$2:$9996,ROW(M14)-4,MATCH(M$5,Data!$2:$2,0)))</f>
        <v>3.6506736099999999E-2</v>
      </c>
      <c r="N14" s="52">
        <f t="shared" si="2"/>
        <v>1.0656446690400806E-2</v>
      </c>
      <c r="O14" s="53"/>
      <c r="P14" s="61">
        <f>IF($A14="","",INDEX(Data!$2:$9996,ROW(P14)-4,MATCH(P$5,Data!$2:$2,0)))</f>
        <v>1018.051</v>
      </c>
      <c r="Q14" s="52">
        <f>IF($A14="","",INDEX(Data!$2:$9996,ROW(Q14)-4,MATCH(Q$5,Data!$2:$2,0)))</f>
        <v>0.34697374219999999</v>
      </c>
      <c r="R14" s="52">
        <f>IF($A14="","",INDEX(Data!$2:$9996,ROW(R14)-4,MATCH(R$5,Data!$2:$2,0)))</f>
        <v>0.26049840769999999</v>
      </c>
      <c r="S14" s="52">
        <f>IF($A14="","",INDEX(Data!$2:$9996,ROW(S14)-4,MATCH(S$5,Data!$2:$2,0)))</f>
        <v>8.1667331300000007E-2</v>
      </c>
      <c r="T14" s="52">
        <f t="shared" si="3"/>
        <v>7.2439783626624329E-2</v>
      </c>
      <c r="U14" s="52">
        <f>IF($A14="","",INDEX(Data!$2:$9996,ROW(U14)-4,MATCH(U$5,Data!$2:$2,0)))</f>
        <v>1.41005231E-2</v>
      </c>
      <c r="V14" s="41">
        <f>IF($A14="","",INDEX(Data!$2:$9996,ROW(V14)-4,MATCH(V$5,Data!$2:$2,0)))</f>
        <v>2.9338185100000001E-2</v>
      </c>
      <c r="W14" s="53"/>
      <c r="X14" s="54">
        <f>IF($A14="","",INDEX(Data!$2:$9996,ROW(X14)-4,MATCH(X$5,Data!$2:$2,0)))</f>
        <v>37.452565700999997</v>
      </c>
      <c r="Y14" s="54">
        <f>IF($A14="","",INDEX(Data!$2:$9996,ROW(Y14)-4,MATCH(Y$5,Data!$2:$2,0)))</f>
        <v>5.9878614112999999</v>
      </c>
      <c r="Z14" s="54">
        <f>IF($A14="","",INDEX(Data!$2:$9996,ROW(Z14)-4,MATCH(Z$5,Data!$2:$2,0)))</f>
        <v>58.277618674999999</v>
      </c>
      <c r="AA14" s="54">
        <f>IF($A14="","",INDEX(Data!$2:$9996,ROW(AA14)-4,MATCH(AA$5,Data!$2:$2,0)))</f>
        <v>26.812914384999999</v>
      </c>
      <c r="AB14" s="53"/>
      <c r="AC14" s="52">
        <f>IF($A14="","",INDEX(Data!$2:$9996,ROW(AC14)-4,MATCH(AC$5,Data!$2:$2,0)))</f>
        <v>8.1667331300000007E-2</v>
      </c>
      <c r="AD14" s="52">
        <f>IF($A14="","",INDEX(Data!$2:$9996,ROW(AD14)-4,MATCH(AD$5,Data!$2:$2,0)))</f>
        <v>0.106377306</v>
      </c>
      <c r="AE14" s="52">
        <f>IF($A14="","",INDEX(Data!$2:$9996,ROW(AE14)-4,MATCH(AE$5,Data!$2:$2,0)))</f>
        <v>1.64050998E-2</v>
      </c>
      <c r="AF14" s="52">
        <f>IF($A14="","",INDEX(Data!$2:$9996,ROW(AF14)-4,MATCH(AF$5,Data!$2:$2,0)))</f>
        <v>0.15966470869999999</v>
      </c>
      <c r="AG14" s="52">
        <f>IF($A14="","",INDEX(Data!$2:$9996,ROW(AG14)-4,MATCH(AG$5,Data!$2:$2,0)))</f>
        <v>-7.3460039000000005E-2</v>
      </c>
      <c r="AH14" s="52">
        <f>IF($A14="","",INDEX(Data!$2:$9996,ROW(AH14)-4,MATCH(AH$5,Data!$2:$2,0)))</f>
        <v>1.8925340299999999E-2</v>
      </c>
      <c r="AI14" s="52">
        <f>IF($A14="","",INDEX(Data!$2:$9996,ROW(AI14)-4,MATCH(AI$5,Data!$2:$2,0)))</f>
        <v>-4.4337448000000002E-2</v>
      </c>
      <c r="AJ14" s="52">
        <f>IF($A14="","",INDEX(Data!$2:$9996,ROW(AJ14)-4,MATCH(AJ$5,Data!$2:$2,0)))</f>
        <v>0</v>
      </c>
      <c r="AK14" s="52">
        <f>IF($A14="","",INDEX(Data!$2:$9996,ROW(AK14)-4,MATCH(AK$5,Data!$2:$2,0)))</f>
        <v>-2.4709974999999999E-2</v>
      </c>
      <c r="AL14" s="52">
        <f>IF($A14="","",INDEX(Data!$2:$9996,ROW(AL14)-4,MATCH(AL$5,Data!$2:$2,0)))</f>
        <v>1.41005231E-2</v>
      </c>
      <c r="AM14" s="52">
        <f>IF($A14="","",INDEX(Data!$2:$9996,ROW(AM14)-4,MATCH(AM$5,Data!$2:$2,0)))</f>
        <v>2.9338185100000001E-2</v>
      </c>
      <c r="AN14" s="52">
        <f>IF($A14="","",INDEX(Data!$2:$9996,ROW(AN14)-4,MATCH(AN$5,Data!$2:$2,0)))</f>
        <v>-6.8148683000000002E-2</v>
      </c>
      <c r="AO14" s="53"/>
      <c r="AP14" s="52">
        <f>IF($A14="","",INDEX(Data!$2:$9996,ROW(AP14)-4,MATCH(AP$5,Data!$2:$2,0)))</f>
        <v>4.5342574300000001E-2</v>
      </c>
      <c r="AQ14" s="52">
        <f>IF($A14="","",INDEX(Data!$2:$9996,ROW(AQ14)-4,MATCH(AQ$5,Data!$2:$2,0)))</f>
        <v>6.70665077E-2</v>
      </c>
      <c r="AR14" s="52">
        <f>IF($A14="","",INDEX(Data!$2:$9996,ROW(AR14)-4,MATCH(AR$5,Data!$2:$2,0)))</f>
        <v>2.3581046899999999E-2</v>
      </c>
      <c r="AS14" s="52">
        <f>IF($A14="","",INDEX(Data!$2:$9996,ROW(AS14)-4,MATCH(AS$5,Data!$2:$2,0)))</f>
        <v>4.0467599999999999E-5</v>
      </c>
      <c r="AT14" s="52">
        <f>IF($A14="","",INDEX(Data!$2:$9996,ROW(AT14)-4,MATCH(AT$5,Data!$2:$2,0)))</f>
        <v>2.65838108E-2</v>
      </c>
      <c r="AU14" s="53"/>
      <c r="AV14" s="52">
        <f>IF($A14="","",INDEX(Data!$2:$9996,ROW(AV14)-4,MATCH(AV$5,Data!$2:$2,0)))</f>
        <v>5.2918199999999998E-5</v>
      </c>
      <c r="AW14" s="52">
        <f>IF($A14="","",INDEX(Data!$2:$9996,ROW(AW14)-4,MATCH(AW$5,Data!$2:$2,0)))</f>
        <v>0.18187285850000001</v>
      </c>
      <c r="AX14" s="52">
        <f>IF($A14="","",INDEX(Data!$2:$9996,ROW(AX14)-4,MATCH(AX$5,Data!$2:$2,0)))</f>
        <v>1.8615121589000001</v>
      </c>
      <c r="AY14" s="52">
        <f>IF($A14="","",INDEX(Data!$2:$9996,ROW(AY14)-4,MATCH(AY$5,Data!$2:$2,0)))</f>
        <v>2.3581046899999999E-2</v>
      </c>
      <c r="AZ14" s="75">
        <f>IF($A14="","",INDEX(Data!$2:$9996,ROW(AZ14)-4,MATCH(AZ$5,Data!$2:$2,0)))</f>
        <v>2.6839280869</v>
      </c>
    </row>
    <row r="15" spans="1:52" x14ac:dyDescent="0.25">
      <c r="A15" s="21">
        <f t="shared" si="4"/>
        <v>37437</v>
      </c>
      <c r="B15" s="42">
        <f>IF($A15="","",INDEX(Data!$2:$9996,ROW(B15)-4,MATCH(B$5,Data!$2:$2,0)))</f>
        <v>140</v>
      </c>
      <c r="C15" s="43">
        <f>IF($A15="","",INDEX(Data!$2:$9996,ROW(C15)-4,MATCH(C$5,Data!$2:$2,0)))</f>
        <v>6.4868675299999998E-2</v>
      </c>
      <c r="D15" s="43">
        <f>IF($A15="","",INDEX(Data!$2:$9996,ROW(D15)-4,MATCH(D$5,Data!$2:$2,0)))</f>
        <v>2.54633095E-2</v>
      </c>
      <c r="E15" s="43">
        <f>IF($A15="","",INDEX(Data!$2:$9996,ROW(E15)-4,MATCH(E$5,Data!$2:$2,0)))</f>
        <v>2.9308148199999998E-2</v>
      </c>
      <c r="F15" s="53"/>
      <c r="G15" s="62">
        <f>IF($A15="","",INDEX(Data!$2:$9996,ROW(G15)-4,MATCH(G$5,Data!$2:$2,0)))</f>
        <v>62.976500000000001</v>
      </c>
      <c r="H15" s="49">
        <f t="shared" si="5"/>
        <v>-3.343565344179264E-2</v>
      </c>
      <c r="I15" s="62">
        <f>IF($A15="","",INDEX(Data!$2:$9996,ROW(I15)-4,MATCH(I$5,Data!$2:$2,0)))</f>
        <v>27.419</v>
      </c>
      <c r="J15" s="49">
        <f t="shared" si="0"/>
        <v>-6.189270562474343E-2</v>
      </c>
      <c r="K15" s="62">
        <f>IF($A15="","",INDEX(Data!$2:$9996,ROW(K15)-4,MATCH(K$5,Data!$2:$2,0)))</f>
        <v>42.904000000000003</v>
      </c>
      <c r="L15" s="49">
        <f t="shared" si="1"/>
        <v>-0.23780422810445898</v>
      </c>
      <c r="M15" s="49">
        <f>IF($A15="","",INDEX(Data!$2:$9996,ROW(M15)-4,MATCH(M$5,Data!$2:$2,0)))</f>
        <v>3.0398695E-2</v>
      </c>
      <c r="N15" s="49">
        <f t="shared" si="2"/>
        <v>-0.16731271410483611</v>
      </c>
      <c r="O15" s="53"/>
      <c r="P15" s="62">
        <f>IF($A15="","",INDEX(Data!$2:$9996,ROW(P15)-4,MATCH(P$5,Data!$2:$2,0)))</f>
        <v>1052.42</v>
      </c>
      <c r="Q15" s="49">
        <f>IF($A15="","",INDEX(Data!$2:$9996,ROW(Q15)-4,MATCH(Q$5,Data!$2:$2,0)))</f>
        <v>0.34581163110000002</v>
      </c>
      <c r="R15" s="49">
        <f>IF($A15="","",INDEX(Data!$2:$9996,ROW(R15)-4,MATCH(R$5,Data!$2:$2,0)))</f>
        <v>0.24952905619999999</v>
      </c>
      <c r="S15" s="49">
        <f>IF($A15="","",INDEX(Data!$2:$9996,ROW(S15)-4,MATCH(S$5,Data!$2:$2,0)))</f>
        <v>8.5010314599999998E-2</v>
      </c>
      <c r="T15" s="49">
        <f t="shared" si="3"/>
        <v>3.375960536358201E-2</v>
      </c>
      <c r="U15" s="49">
        <f>IF($A15="","",INDEX(Data!$2:$9996,ROW(U15)-4,MATCH(U$5,Data!$2:$2,0)))</f>
        <v>1.6078211700000001E-2</v>
      </c>
      <c r="V15" s="43">
        <f>IF($A15="","",INDEX(Data!$2:$9996,ROW(V15)-4,MATCH(V$5,Data!$2:$2,0)))</f>
        <v>2.9058906900000001E-2</v>
      </c>
      <c r="W15" s="53"/>
      <c r="X15" s="55">
        <f>IF($A15="","",INDEX(Data!$2:$9996,ROW(X15)-4,MATCH(X$5,Data!$2:$2,0)))</f>
        <v>35.151998769000002</v>
      </c>
      <c r="Y15" s="56">
        <f>IF($A15="","",INDEX(Data!$2:$9996,ROW(Y15)-4,MATCH(Y$5,Data!$2:$2,0)))</f>
        <v>5.1575849603000004</v>
      </c>
      <c r="Z15" s="56">
        <f>IF($A15="","",INDEX(Data!$2:$9996,ROW(Z15)-4,MATCH(Z$5,Data!$2:$2,0)))</f>
        <v>57.843977227000003</v>
      </c>
      <c r="AA15" s="56">
        <f>IF($A15="","",INDEX(Data!$2:$9996,ROW(AA15)-4,MATCH(AA$5,Data!$2:$2,0)))</f>
        <v>27.849563418999999</v>
      </c>
      <c r="AB15" s="53"/>
      <c r="AC15" s="49">
        <f>IF($A15="","",INDEX(Data!$2:$9996,ROW(AC15)-4,MATCH(AC$5,Data!$2:$2,0)))</f>
        <v>8.5010314599999998E-2</v>
      </c>
      <c r="AD15" s="49">
        <f>IF($A15="","",INDEX(Data!$2:$9996,ROW(AD15)-4,MATCH(AD$5,Data!$2:$2,0)))</f>
        <v>0.1066465632</v>
      </c>
      <c r="AE15" s="49">
        <f>IF($A15="","",INDEX(Data!$2:$9996,ROW(AE15)-4,MATCH(AE$5,Data!$2:$2,0)))</f>
        <v>1.4130369800000001E-2</v>
      </c>
      <c r="AF15" s="49">
        <f>IF($A15="","",INDEX(Data!$2:$9996,ROW(AF15)-4,MATCH(AF$5,Data!$2:$2,0)))</f>
        <v>0.15847664989999999</v>
      </c>
      <c r="AG15" s="49">
        <f>IF($A15="","",INDEX(Data!$2:$9996,ROW(AG15)-4,MATCH(AG$5,Data!$2:$2,0)))</f>
        <v>-7.6300173999999998E-2</v>
      </c>
      <c r="AH15" s="49">
        <f>IF($A15="","",INDEX(Data!$2:$9996,ROW(AH15)-4,MATCH(AH$5,Data!$2:$2,0)))</f>
        <v>1.8644432999999998E-2</v>
      </c>
      <c r="AI15" s="49">
        <f>IF($A15="","",INDEX(Data!$2:$9996,ROW(AI15)-4,MATCH(AI$5,Data!$2:$2,0)))</f>
        <v>-4.6392692999999999E-2</v>
      </c>
      <c r="AJ15" s="49">
        <f>IF($A15="","",INDEX(Data!$2:$9996,ROW(AJ15)-4,MATCH(AJ$5,Data!$2:$2,0)))</f>
        <v>0</v>
      </c>
      <c r="AK15" s="49">
        <f>IF($A15="","",INDEX(Data!$2:$9996,ROW(AK15)-4,MATCH(AK$5,Data!$2:$2,0)))</f>
        <v>-2.1636249E-2</v>
      </c>
      <c r="AL15" s="49">
        <f>IF($A15="","",INDEX(Data!$2:$9996,ROW(AL15)-4,MATCH(AL$5,Data!$2:$2,0)))</f>
        <v>1.6078211700000001E-2</v>
      </c>
      <c r="AM15" s="49">
        <f>IF($A15="","",INDEX(Data!$2:$9996,ROW(AM15)-4,MATCH(AM$5,Data!$2:$2,0)))</f>
        <v>2.9058906900000001E-2</v>
      </c>
      <c r="AN15" s="49">
        <f>IF($A15="","",INDEX(Data!$2:$9996,ROW(AN15)-4,MATCH(AN$5,Data!$2:$2,0)))</f>
        <v>-6.6773367E-2</v>
      </c>
      <c r="AO15" s="53"/>
      <c r="AP15" s="49">
        <f>IF($A15="","",INDEX(Data!$2:$9996,ROW(AP15)-4,MATCH(AP$5,Data!$2:$2,0)))</f>
        <v>4.4984943999999999E-2</v>
      </c>
      <c r="AQ15" s="49">
        <f>IF($A15="","",INDEX(Data!$2:$9996,ROW(AQ15)-4,MATCH(AQ$5,Data!$2:$2,0)))</f>
        <v>6.4868675299999998E-2</v>
      </c>
      <c r="AR15" s="49">
        <f>IF($A15="","",INDEX(Data!$2:$9996,ROW(AR15)-4,MATCH(AR$5,Data!$2:$2,0)))</f>
        <v>2.54633095E-2</v>
      </c>
      <c r="AS15" s="49">
        <f>IF($A15="","",INDEX(Data!$2:$9996,ROW(AS15)-4,MATCH(AS$5,Data!$2:$2,0)))</f>
        <v>5.2494999999999998E-5</v>
      </c>
      <c r="AT15" s="49">
        <f>IF($A15="","",INDEX(Data!$2:$9996,ROW(AT15)-4,MATCH(AT$5,Data!$2:$2,0)))</f>
        <v>3.00271597E-2</v>
      </c>
      <c r="AU15" s="53"/>
      <c r="AV15" s="49">
        <f>IF($A15="","",INDEX(Data!$2:$9996,ROW(AV15)-4,MATCH(AV$5,Data!$2:$2,0)))</f>
        <v>3.1235170000000001E-4</v>
      </c>
      <c r="AW15" s="49">
        <f>IF($A15="","",INDEX(Data!$2:$9996,ROW(AW15)-4,MATCH(AW$5,Data!$2:$2,0)))</f>
        <v>0.24246033359999999</v>
      </c>
      <c r="AX15" s="49">
        <f>IF($A15="","",INDEX(Data!$2:$9996,ROW(AX15)-4,MATCH(AX$5,Data!$2:$2,0)))</f>
        <v>1.8689444067000001</v>
      </c>
      <c r="AY15" s="49">
        <f>IF($A15="","",INDEX(Data!$2:$9996,ROW(AY15)-4,MATCH(AY$5,Data!$2:$2,0)))</f>
        <v>2.54633095E-2</v>
      </c>
      <c r="AZ15" s="76">
        <f>IF($A15="","",INDEX(Data!$2:$9996,ROW(AZ15)-4,MATCH(AZ$5,Data!$2:$2,0)))</f>
        <v>2.9752210786000002</v>
      </c>
    </row>
    <row r="16" spans="1:52" x14ac:dyDescent="0.25">
      <c r="A16" s="19">
        <f t="shared" si="4"/>
        <v>37529</v>
      </c>
      <c r="B16" s="40">
        <f>IF($A16="","",INDEX(Data!$2:$9996,ROW(B16)-4,MATCH(B$5,Data!$2:$2,0)))</f>
        <v>140</v>
      </c>
      <c r="C16" s="41">
        <f>IF($A16="","",INDEX(Data!$2:$9996,ROW(C16)-4,MATCH(C$5,Data!$2:$2,0)))</f>
        <v>6.1480098699999999E-2</v>
      </c>
      <c r="D16" s="41">
        <f>IF($A16="","",INDEX(Data!$2:$9996,ROW(D16)-4,MATCH(D$5,Data!$2:$2,0)))</f>
        <v>2.8853027100000001E-2</v>
      </c>
      <c r="E16" s="41">
        <f>IF($A16="","",INDEX(Data!$2:$9996,ROW(E16)-4,MATCH(E$5,Data!$2:$2,0)))</f>
        <v>2.4176284100000001E-2</v>
      </c>
      <c r="F16" s="53"/>
      <c r="G16" s="61">
        <f>IF($A16="","",INDEX(Data!$2:$9996,ROW(G16)-4,MATCH(G$5,Data!$2:$2,0)))</f>
        <v>62.752000000000002</v>
      </c>
      <c r="H16" s="52">
        <f t="shared" si="5"/>
        <v>-3.5648217986074017E-3</v>
      </c>
      <c r="I16" s="61">
        <f>IF($A16="","",INDEX(Data!$2:$9996,ROW(I16)-4,MATCH(I$5,Data!$2:$2,0)))</f>
        <v>25.443999999999999</v>
      </c>
      <c r="J16" s="52">
        <f t="shared" si="0"/>
        <v>-7.2030343922097867E-2</v>
      </c>
      <c r="K16" s="61">
        <f>IF($A16="","",INDEX(Data!$2:$9996,ROW(K16)-4,MATCH(K$5,Data!$2:$2,0)))</f>
        <v>36.1175</v>
      </c>
      <c r="L16" s="52">
        <f t="shared" si="1"/>
        <v>-0.15817872459444349</v>
      </c>
      <c r="M16" s="52">
        <f>IF($A16="","",INDEX(Data!$2:$9996,ROW(M16)-4,MATCH(M$5,Data!$2:$2,0)))</f>
        <v>1.8457431699999999E-2</v>
      </c>
      <c r="N16" s="52">
        <f t="shared" si="2"/>
        <v>-0.39282157671571105</v>
      </c>
      <c r="O16" s="53"/>
      <c r="P16" s="61">
        <f>IF($A16="","",INDEX(Data!$2:$9996,ROW(P16)-4,MATCH(P$5,Data!$2:$2,0)))</f>
        <v>1122.8585</v>
      </c>
      <c r="Q16" s="52">
        <f>IF($A16="","",INDEX(Data!$2:$9996,ROW(Q16)-4,MATCH(Q$5,Data!$2:$2,0)))</f>
        <v>0.35518415040000001</v>
      </c>
      <c r="R16" s="52">
        <f>IF($A16="","",INDEX(Data!$2:$9996,ROW(R16)-4,MATCH(R$5,Data!$2:$2,0)))</f>
        <v>0.2472862187</v>
      </c>
      <c r="S16" s="52">
        <f>IF($A16="","",INDEX(Data!$2:$9996,ROW(S16)-4,MATCH(S$5,Data!$2:$2,0)))</f>
        <v>9.0580336799999994E-2</v>
      </c>
      <c r="T16" s="52">
        <f t="shared" si="3"/>
        <v>6.6930027935615033E-2</v>
      </c>
      <c r="U16" s="52">
        <f>IF($A16="","",INDEX(Data!$2:$9996,ROW(U16)-4,MATCH(U$5,Data!$2:$2,0)))</f>
        <v>1.7122784200000001E-2</v>
      </c>
      <c r="V16" s="41">
        <f>IF($A16="","",INDEX(Data!$2:$9996,ROW(V16)-4,MATCH(V$5,Data!$2:$2,0)))</f>
        <v>3.1986685700000003E-2</v>
      </c>
      <c r="W16" s="53"/>
      <c r="X16" s="54">
        <f>IF($A16="","",INDEX(Data!$2:$9996,ROW(X16)-4,MATCH(X$5,Data!$2:$2,0)))</f>
        <v>43.747884818000003</v>
      </c>
      <c r="Y16" s="54">
        <f>IF($A16="","",INDEX(Data!$2:$9996,ROW(Y16)-4,MATCH(Y$5,Data!$2:$2,0)))</f>
        <v>5.0712717972999997</v>
      </c>
      <c r="Z16" s="54">
        <f>IF($A16="","",INDEX(Data!$2:$9996,ROW(Z16)-4,MATCH(Z$5,Data!$2:$2,0)))</f>
        <v>69.273318613000001</v>
      </c>
      <c r="AA16" s="54">
        <f>IF($A16="","",INDEX(Data!$2:$9996,ROW(AA16)-4,MATCH(AA$5,Data!$2:$2,0)))</f>
        <v>30.596705591999999</v>
      </c>
      <c r="AB16" s="53"/>
      <c r="AC16" s="52">
        <f>IF($A16="","",INDEX(Data!$2:$9996,ROW(AC16)-4,MATCH(AC$5,Data!$2:$2,0)))</f>
        <v>9.0580336799999994E-2</v>
      </c>
      <c r="AD16" s="52">
        <f>IF($A16="","",INDEX(Data!$2:$9996,ROW(AD16)-4,MATCH(AD$5,Data!$2:$2,0)))</f>
        <v>0.1175249102</v>
      </c>
      <c r="AE16" s="52">
        <f>IF($A16="","",INDEX(Data!$2:$9996,ROW(AE16)-4,MATCH(AE$5,Data!$2:$2,0)))</f>
        <v>1.38938953E-2</v>
      </c>
      <c r="AF16" s="52">
        <f>IF($A16="","",INDEX(Data!$2:$9996,ROW(AF16)-4,MATCH(AF$5,Data!$2:$2,0)))</f>
        <v>0.189789914</v>
      </c>
      <c r="AG16" s="52">
        <f>IF($A16="","",INDEX(Data!$2:$9996,ROW(AG16)-4,MATCH(AG$5,Data!$2:$2,0)))</f>
        <v>-8.3826591000000006E-2</v>
      </c>
      <c r="AH16" s="52">
        <f>IF($A16="","",INDEX(Data!$2:$9996,ROW(AH16)-4,MATCH(AH$5,Data!$2:$2,0)))</f>
        <v>2.0729331899999998E-2</v>
      </c>
      <c r="AI16" s="52">
        <f>IF($A16="","",INDEX(Data!$2:$9996,ROW(AI16)-4,MATCH(AI$5,Data!$2:$2,0)))</f>
        <v>-4.8647004000000001E-2</v>
      </c>
      <c r="AJ16" s="52">
        <f>IF($A16="","",INDEX(Data!$2:$9996,ROW(AJ16)-4,MATCH(AJ$5,Data!$2:$2,0)))</f>
        <v>0</v>
      </c>
      <c r="AK16" s="52">
        <f>IF($A16="","",INDEX(Data!$2:$9996,ROW(AK16)-4,MATCH(AK$5,Data!$2:$2,0)))</f>
        <v>-2.6944572999999999E-2</v>
      </c>
      <c r="AL16" s="52">
        <f>IF($A16="","",INDEX(Data!$2:$9996,ROW(AL16)-4,MATCH(AL$5,Data!$2:$2,0)))</f>
        <v>1.7122784200000001E-2</v>
      </c>
      <c r="AM16" s="52">
        <f>IF($A16="","",INDEX(Data!$2:$9996,ROW(AM16)-4,MATCH(AM$5,Data!$2:$2,0)))</f>
        <v>3.1986685700000003E-2</v>
      </c>
      <c r="AN16" s="52">
        <f>IF($A16="","",INDEX(Data!$2:$9996,ROW(AN16)-4,MATCH(AN$5,Data!$2:$2,0)))</f>
        <v>-7.6054043000000002E-2</v>
      </c>
      <c r="AO16" s="53"/>
      <c r="AP16" s="52">
        <f>IF($A16="","",INDEX(Data!$2:$9996,ROW(AP16)-4,MATCH(AP$5,Data!$2:$2,0)))</f>
        <v>3.5949302299999999E-2</v>
      </c>
      <c r="AQ16" s="52">
        <f>IF($A16="","",INDEX(Data!$2:$9996,ROW(AQ16)-4,MATCH(AQ$5,Data!$2:$2,0)))</f>
        <v>6.1480098699999999E-2</v>
      </c>
      <c r="AR16" s="52">
        <f>IF($A16="","",INDEX(Data!$2:$9996,ROW(AR16)-4,MATCH(AR$5,Data!$2:$2,0)))</f>
        <v>2.8853027100000001E-2</v>
      </c>
      <c r="AS16" s="52">
        <f>IF($A16="","",INDEX(Data!$2:$9996,ROW(AS16)-4,MATCH(AS$5,Data!$2:$2,0)))</f>
        <v>1.387779E-17</v>
      </c>
      <c r="AT16" s="52">
        <f>IF($A16="","",INDEX(Data!$2:$9996,ROW(AT16)-4,MATCH(AT$5,Data!$2:$2,0)))</f>
        <v>3.2272541799999999E-2</v>
      </c>
      <c r="AU16" s="53"/>
      <c r="AV16" s="52">
        <f>IF($A16="","",INDEX(Data!$2:$9996,ROW(AV16)-4,MATCH(AV$5,Data!$2:$2,0)))</f>
        <v>9.5207410000000005E-4</v>
      </c>
      <c r="AW16" s="52">
        <f>IF($A16="","",INDEX(Data!$2:$9996,ROW(AW16)-4,MATCH(AW$5,Data!$2:$2,0)))</f>
        <v>0.38272201649999998</v>
      </c>
      <c r="AX16" s="52">
        <f>IF($A16="","",INDEX(Data!$2:$9996,ROW(AX16)-4,MATCH(AX$5,Data!$2:$2,0)))</f>
        <v>1.8475725204</v>
      </c>
      <c r="AY16" s="52">
        <f>IF($A16="","",INDEX(Data!$2:$9996,ROW(AY16)-4,MATCH(AY$5,Data!$2:$2,0)))</f>
        <v>2.8853027100000001E-2</v>
      </c>
      <c r="AZ16" s="75">
        <f>IF($A16="","",INDEX(Data!$2:$9996,ROW(AZ16)-4,MATCH(AZ$5,Data!$2:$2,0)))</f>
        <v>3.2959021920999998</v>
      </c>
    </row>
    <row r="17" spans="1:52" x14ac:dyDescent="0.25">
      <c r="A17" s="21">
        <f t="shared" si="4"/>
        <v>37621</v>
      </c>
      <c r="B17" s="42">
        <f>IF($A17="","",INDEX(Data!$2:$9996,ROW(B17)-4,MATCH(B$5,Data!$2:$2,0)))</f>
        <v>141</v>
      </c>
      <c r="C17" s="43">
        <f>IF($A17="","",INDEX(Data!$2:$9996,ROW(C17)-4,MATCH(C$5,Data!$2:$2,0)))</f>
        <v>5.6333538400000001E-2</v>
      </c>
      <c r="D17" s="43">
        <f>IF($A17="","",INDEX(Data!$2:$9996,ROW(D17)-4,MATCH(D$5,Data!$2:$2,0)))</f>
        <v>3.04791812E-2</v>
      </c>
      <c r="E17" s="43">
        <f>IF($A17="","",INDEX(Data!$2:$9996,ROW(E17)-4,MATCH(E$5,Data!$2:$2,0)))</f>
        <v>2.26942558E-2</v>
      </c>
      <c r="F17" s="53"/>
      <c r="G17" s="62">
        <f>IF($A17="","",INDEX(Data!$2:$9996,ROW(G17)-4,MATCH(G$5,Data!$2:$2,0)))</f>
        <v>61.139000000000003</v>
      </c>
      <c r="H17" s="49">
        <f t="shared" si="5"/>
        <v>-2.5704360020397748E-2</v>
      </c>
      <c r="I17" s="62">
        <f>IF($A17="","",INDEX(Data!$2:$9996,ROW(I17)-4,MATCH(I$5,Data!$2:$2,0)))</f>
        <v>21.908000000000001</v>
      </c>
      <c r="J17" s="49">
        <f t="shared" si="0"/>
        <v>-0.13897185977047627</v>
      </c>
      <c r="K17" s="62">
        <f>IF($A17="","",INDEX(Data!$2:$9996,ROW(K17)-4,MATCH(K$5,Data!$2:$2,0)))</f>
        <v>61.584000000000003</v>
      </c>
      <c r="L17" s="49">
        <f t="shared" si="1"/>
        <v>0.70510140513601449</v>
      </c>
      <c r="M17" s="49">
        <f>IF($A17="","",INDEX(Data!$2:$9996,ROW(M17)-4,MATCH(M$5,Data!$2:$2,0)))</f>
        <v>4.2505001700000003E-2</v>
      </c>
      <c r="N17" s="49">
        <f t="shared" si="2"/>
        <v>1.3028665304501712</v>
      </c>
      <c r="O17" s="53"/>
      <c r="P17" s="62">
        <f>IF($A17="","",INDEX(Data!$2:$9996,ROW(P17)-4,MATCH(P$5,Data!$2:$2,0)))</f>
        <v>1148.1189999999999</v>
      </c>
      <c r="Q17" s="49">
        <f>IF($A17="","",INDEX(Data!$2:$9996,ROW(Q17)-4,MATCH(Q$5,Data!$2:$2,0)))</f>
        <v>0.34695395070000001</v>
      </c>
      <c r="R17" s="49">
        <f>IF($A17="","",INDEX(Data!$2:$9996,ROW(R17)-4,MATCH(R$5,Data!$2:$2,0)))</f>
        <v>0.24830088280000001</v>
      </c>
      <c r="S17" s="49">
        <f>IF($A17="","",INDEX(Data!$2:$9996,ROW(S17)-4,MATCH(S$5,Data!$2:$2,0)))</f>
        <v>8.4810412500000001E-2</v>
      </c>
      <c r="T17" s="49">
        <f t="shared" si="3"/>
        <v>2.249660130817896E-2</v>
      </c>
      <c r="U17" s="49">
        <f>IF($A17="","",INDEX(Data!$2:$9996,ROW(U17)-4,MATCH(U$5,Data!$2:$2,0)))</f>
        <v>1.86238016E-2</v>
      </c>
      <c r="V17" s="43">
        <f>IF($A17="","",INDEX(Data!$2:$9996,ROW(V17)-4,MATCH(V$5,Data!$2:$2,0)))</f>
        <v>3.2407678600000003E-2</v>
      </c>
      <c r="W17" s="53"/>
      <c r="X17" s="55">
        <f>IF($A17="","",INDEX(Data!$2:$9996,ROW(X17)-4,MATCH(X$5,Data!$2:$2,0)))</f>
        <v>38.091178669999998</v>
      </c>
      <c r="Y17" s="56">
        <f>IF($A17="","",INDEX(Data!$2:$9996,ROW(Y17)-4,MATCH(Y$5,Data!$2:$2,0)))</f>
        <v>4.9592569194999996</v>
      </c>
      <c r="Z17" s="56">
        <f>IF($A17="","",INDEX(Data!$2:$9996,ROW(Z17)-4,MATCH(Z$5,Data!$2:$2,0)))</f>
        <v>57.884030666999998</v>
      </c>
      <c r="AA17" s="56">
        <f>IF($A17="","",INDEX(Data!$2:$9996,ROW(AA17)-4,MATCH(AA$5,Data!$2:$2,0)))</f>
        <v>24.752108917000001</v>
      </c>
      <c r="AB17" s="53"/>
      <c r="AC17" s="49">
        <f>IF($A17="","",INDEX(Data!$2:$9996,ROW(AC17)-4,MATCH(AC$5,Data!$2:$2,0)))</f>
        <v>8.4810412500000001E-2</v>
      </c>
      <c r="AD17" s="49">
        <f>IF($A17="","",INDEX(Data!$2:$9996,ROW(AD17)-4,MATCH(AD$5,Data!$2:$2,0)))</f>
        <v>0.104447533</v>
      </c>
      <c r="AE17" s="49">
        <f>IF($A17="","",INDEX(Data!$2:$9996,ROW(AE17)-4,MATCH(AE$5,Data!$2:$2,0)))</f>
        <v>1.35870053E-2</v>
      </c>
      <c r="AF17" s="49">
        <f>IF($A17="","",INDEX(Data!$2:$9996,ROW(AF17)-4,MATCH(AF$5,Data!$2:$2,0)))</f>
        <v>0.1585863854</v>
      </c>
      <c r="AG17" s="49">
        <f>IF($A17="","",INDEX(Data!$2:$9996,ROW(AG17)-4,MATCH(AG$5,Data!$2:$2,0)))</f>
        <v>-6.7813997000000001E-2</v>
      </c>
      <c r="AH17" s="49">
        <f>IF($A17="","",INDEX(Data!$2:$9996,ROW(AH17)-4,MATCH(AH$5,Data!$2:$2,0)))</f>
        <v>1.6811586199999999E-2</v>
      </c>
      <c r="AI17" s="49">
        <f>IF($A17="","",INDEX(Data!$2:$9996,ROW(AI17)-4,MATCH(AI$5,Data!$2:$2,0)))</f>
        <v>-5.0643103000000002E-2</v>
      </c>
      <c r="AJ17" s="49">
        <f>IF($A17="","",INDEX(Data!$2:$9996,ROW(AJ17)-4,MATCH(AJ$5,Data!$2:$2,0)))</f>
        <v>0</v>
      </c>
      <c r="AK17" s="49">
        <f>IF($A17="","",INDEX(Data!$2:$9996,ROW(AK17)-4,MATCH(AK$5,Data!$2:$2,0)))</f>
        <v>-1.9637121E-2</v>
      </c>
      <c r="AL17" s="49">
        <f>IF($A17="","",INDEX(Data!$2:$9996,ROW(AL17)-4,MATCH(AL$5,Data!$2:$2,0)))</f>
        <v>1.86238016E-2</v>
      </c>
      <c r="AM17" s="49">
        <f>IF($A17="","",INDEX(Data!$2:$9996,ROW(AM17)-4,MATCH(AM$5,Data!$2:$2,0)))</f>
        <v>3.2407678600000003E-2</v>
      </c>
      <c r="AN17" s="49">
        <f>IF($A17="","",INDEX(Data!$2:$9996,ROW(AN17)-4,MATCH(AN$5,Data!$2:$2,0)))</f>
        <v>-7.0668600999999998E-2</v>
      </c>
      <c r="AO17" s="53"/>
      <c r="AP17" s="49">
        <f>IF($A17="","",INDEX(Data!$2:$9996,ROW(AP17)-4,MATCH(AP$5,Data!$2:$2,0)))</f>
        <v>3.0130407000000001E-2</v>
      </c>
      <c r="AQ17" s="49">
        <f>IF($A17="","",INDEX(Data!$2:$9996,ROW(AQ17)-4,MATCH(AQ$5,Data!$2:$2,0)))</f>
        <v>5.6333538400000001E-2</v>
      </c>
      <c r="AR17" s="49">
        <f>IF($A17="","",INDEX(Data!$2:$9996,ROW(AR17)-4,MATCH(AR$5,Data!$2:$2,0)))</f>
        <v>3.04791812E-2</v>
      </c>
      <c r="AS17" s="49">
        <f>IF($A17="","",INDEX(Data!$2:$9996,ROW(AS17)-4,MATCH(AS$5,Data!$2:$2,0)))</f>
        <v>-1.04083E-17</v>
      </c>
      <c r="AT17" s="49">
        <f>IF($A17="","",INDEX(Data!$2:$9996,ROW(AT17)-4,MATCH(AT$5,Data!$2:$2,0)))</f>
        <v>3.2231717E-2</v>
      </c>
      <c r="AU17" s="53"/>
      <c r="AV17" s="49">
        <f>IF($A17="","",INDEX(Data!$2:$9996,ROW(AV17)-4,MATCH(AV$5,Data!$2:$2,0)))</f>
        <v>1.5811491E-3</v>
      </c>
      <c r="AW17" s="49">
        <f>IF($A17="","",INDEX(Data!$2:$9996,ROW(AW17)-4,MATCH(AW$5,Data!$2:$2,0)))</f>
        <v>0.37557974249999998</v>
      </c>
      <c r="AX17" s="49">
        <f>IF($A17="","",INDEX(Data!$2:$9996,ROW(AX17)-4,MATCH(AX$5,Data!$2:$2,0)))</f>
        <v>1.9458833111</v>
      </c>
      <c r="AY17" s="49">
        <f>IF($A17="","",INDEX(Data!$2:$9996,ROW(AY17)-4,MATCH(AY$5,Data!$2:$2,0)))</f>
        <v>3.04791812E-2</v>
      </c>
      <c r="AZ17" s="76">
        <f>IF($A17="","",INDEX(Data!$2:$9996,ROW(AZ17)-4,MATCH(AZ$5,Data!$2:$2,0)))</f>
        <v>3.1227721689000001</v>
      </c>
    </row>
    <row r="18" spans="1:52" x14ac:dyDescent="0.25">
      <c r="A18" s="19">
        <f t="shared" si="4"/>
        <v>37711</v>
      </c>
      <c r="B18" s="40">
        <f>IF($A18="","",INDEX(Data!$2:$9996,ROW(B18)-4,MATCH(B$5,Data!$2:$2,0)))</f>
        <v>144</v>
      </c>
      <c r="C18" s="41">
        <f>IF($A18="","",INDEX(Data!$2:$9996,ROW(C18)-4,MATCH(C$5,Data!$2:$2,0)))</f>
        <v>5.1228965100000003E-2</v>
      </c>
      <c r="D18" s="41">
        <f>IF($A18="","",INDEX(Data!$2:$9996,ROW(D18)-4,MATCH(D$5,Data!$2:$2,0)))</f>
        <v>2.9669673300000001E-2</v>
      </c>
      <c r="E18" s="41">
        <f>IF($A18="","",INDEX(Data!$2:$9996,ROW(E18)-4,MATCH(E$5,Data!$2:$2,0)))</f>
        <v>1.7499496E-2</v>
      </c>
      <c r="F18" s="53"/>
      <c r="G18" s="61">
        <f>IF($A18="","",INDEX(Data!$2:$9996,ROW(G18)-4,MATCH(G$5,Data!$2:$2,0)))</f>
        <v>53.658499999999997</v>
      </c>
      <c r="H18" s="52">
        <f t="shared" si="5"/>
        <v>-0.12235234465725651</v>
      </c>
      <c r="I18" s="61">
        <f>IF($A18="","",INDEX(Data!$2:$9996,ROW(I18)-4,MATCH(I$5,Data!$2:$2,0)))</f>
        <v>16.828499999999998</v>
      </c>
      <c r="J18" s="52">
        <f t="shared" si="0"/>
        <v>-0.23185594303450807</v>
      </c>
      <c r="K18" s="61">
        <f>IF($A18="","",INDEX(Data!$2:$9996,ROW(K18)-4,MATCH(K$5,Data!$2:$2,0)))</f>
        <v>55.603999999999999</v>
      </c>
      <c r="L18" s="52">
        <f t="shared" si="1"/>
        <v>-9.710314367368153E-2</v>
      </c>
      <c r="M18" s="52">
        <f>IF($A18="","",INDEX(Data!$2:$9996,ROW(M18)-4,MATCH(M$5,Data!$2:$2,0)))</f>
        <v>3.4402903200000001E-2</v>
      </c>
      <c r="N18" s="52">
        <f t="shared" si="2"/>
        <v>-0.19061517882494289</v>
      </c>
      <c r="O18" s="53"/>
      <c r="P18" s="61">
        <f>IF($A18="","",INDEX(Data!$2:$9996,ROW(P18)-4,MATCH(P$5,Data!$2:$2,0)))</f>
        <v>1142.2674999999999</v>
      </c>
      <c r="Q18" s="52">
        <f>IF($A18="","",INDEX(Data!$2:$9996,ROW(Q18)-4,MATCH(Q$5,Data!$2:$2,0)))</f>
        <v>0.35233543249999999</v>
      </c>
      <c r="R18" s="52">
        <f>IF($A18="","",INDEX(Data!$2:$9996,ROW(R18)-4,MATCH(R$5,Data!$2:$2,0)))</f>
        <v>0.25016922200000002</v>
      </c>
      <c r="S18" s="52">
        <f>IF($A18="","",INDEX(Data!$2:$9996,ROW(S18)-4,MATCH(S$5,Data!$2:$2,0)))</f>
        <v>8.4216388500000003E-2</v>
      </c>
      <c r="T18" s="52">
        <f t="shared" si="3"/>
        <v>-5.0965971297400247E-3</v>
      </c>
      <c r="U18" s="52">
        <f>IF($A18="","",INDEX(Data!$2:$9996,ROW(U18)-4,MATCH(U$5,Data!$2:$2,0)))</f>
        <v>1.8585213900000001E-2</v>
      </c>
      <c r="V18" s="41">
        <f>IF($A18="","",INDEX(Data!$2:$9996,ROW(V18)-4,MATCH(V$5,Data!$2:$2,0)))</f>
        <v>3.0698451200000001E-2</v>
      </c>
      <c r="W18" s="53"/>
      <c r="X18" s="54">
        <f>IF($A18="","",INDEX(Data!$2:$9996,ROW(X18)-4,MATCH(X$5,Data!$2:$2,0)))</f>
        <v>40.714147560999997</v>
      </c>
      <c r="Y18" s="54">
        <f>IF($A18="","",INDEX(Data!$2:$9996,ROW(Y18)-4,MATCH(Y$5,Data!$2:$2,0)))</f>
        <v>5.3403969037000003</v>
      </c>
      <c r="Z18" s="54">
        <f>IF($A18="","",INDEX(Data!$2:$9996,ROW(Z18)-4,MATCH(Z$5,Data!$2:$2,0)))</f>
        <v>61.547805744000001</v>
      </c>
      <c r="AA18" s="54">
        <f>IF($A18="","",INDEX(Data!$2:$9996,ROW(AA18)-4,MATCH(AA$5,Data!$2:$2,0)))</f>
        <v>26.174055085999999</v>
      </c>
      <c r="AB18" s="53"/>
      <c r="AC18" s="52">
        <f>IF($A18="","",INDEX(Data!$2:$9996,ROW(AC18)-4,MATCH(AC$5,Data!$2:$2,0)))</f>
        <v>8.4216388500000003E-2</v>
      </c>
      <c r="AD18" s="52">
        <f>IF($A18="","",INDEX(Data!$2:$9996,ROW(AD18)-4,MATCH(AD$5,Data!$2:$2,0)))</f>
        <v>0.10963448119999999</v>
      </c>
      <c r="AE18" s="52">
        <f>IF($A18="","",INDEX(Data!$2:$9996,ROW(AE18)-4,MATCH(AE$5,Data!$2:$2,0)))</f>
        <v>1.46312244E-2</v>
      </c>
      <c r="AF18" s="52">
        <f>IF($A18="","",INDEX(Data!$2:$9996,ROW(AF18)-4,MATCH(AF$5,Data!$2:$2,0)))</f>
        <v>0.16862412530000001</v>
      </c>
      <c r="AG18" s="52">
        <f>IF($A18="","",INDEX(Data!$2:$9996,ROW(AG18)-4,MATCH(AG$5,Data!$2:$2,0)))</f>
        <v>-7.1709739999999994E-2</v>
      </c>
      <c r="AH18" s="52">
        <f>IF($A18="","",INDEX(Data!$2:$9996,ROW(AH18)-4,MATCH(AH$5,Data!$2:$2,0)))</f>
        <v>1.8767267599999998E-2</v>
      </c>
      <c r="AI18" s="52">
        <f>IF($A18="","",INDEX(Data!$2:$9996,ROW(AI18)-4,MATCH(AI$5,Data!$2:$2,0)))</f>
        <v>-4.4681098000000002E-2</v>
      </c>
      <c r="AJ18" s="52">
        <f>IF($A18="","",INDEX(Data!$2:$9996,ROW(AJ18)-4,MATCH(AJ$5,Data!$2:$2,0)))</f>
        <v>0</v>
      </c>
      <c r="AK18" s="52">
        <f>IF($A18="","",INDEX(Data!$2:$9996,ROW(AK18)-4,MATCH(AK$5,Data!$2:$2,0)))</f>
        <v>-2.5418092999999999E-2</v>
      </c>
      <c r="AL18" s="52">
        <f>IF($A18="","",INDEX(Data!$2:$9996,ROW(AL18)-4,MATCH(AL$5,Data!$2:$2,0)))</f>
        <v>1.8585213900000001E-2</v>
      </c>
      <c r="AM18" s="52">
        <f>IF($A18="","",INDEX(Data!$2:$9996,ROW(AM18)-4,MATCH(AM$5,Data!$2:$2,0)))</f>
        <v>3.0698451200000001E-2</v>
      </c>
      <c r="AN18" s="52">
        <f>IF($A18="","",INDEX(Data!$2:$9996,ROW(AN18)-4,MATCH(AN$5,Data!$2:$2,0)))</f>
        <v>-7.4701757999999993E-2</v>
      </c>
      <c r="AO18" s="53"/>
      <c r="AP18" s="52">
        <f>IF($A18="","",INDEX(Data!$2:$9996,ROW(AP18)-4,MATCH(AP$5,Data!$2:$2,0)))</f>
        <v>2.3308922900000001E-2</v>
      </c>
      <c r="AQ18" s="52">
        <f>IF($A18="","",INDEX(Data!$2:$9996,ROW(AQ18)-4,MATCH(AQ$5,Data!$2:$2,0)))</f>
        <v>5.1228965100000003E-2</v>
      </c>
      <c r="AR18" s="52">
        <f>IF($A18="","",INDEX(Data!$2:$9996,ROW(AR18)-4,MATCH(AR$5,Data!$2:$2,0)))</f>
        <v>2.9669673300000001E-2</v>
      </c>
      <c r="AS18" s="52">
        <f>IF($A18="","",INDEX(Data!$2:$9996,ROW(AS18)-4,MATCH(AS$5,Data!$2:$2,0)))</f>
        <v>-3.6671000000000002E-5</v>
      </c>
      <c r="AT18" s="52">
        <f>IF($A18="","",INDEX(Data!$2:$9996,ROW(AT18)-4,MATCH(AT$5,Data!$2:$2,0)))</f>
        <v>3.1769845999999997E-2</v>
      </c>
      <c r="AU18" s="53"/>
      <c r="AV18" s="52">
        <f>IF($A18="","",INDEX(Data!$2:$9996,ROW(AV18)-4,MATCH(AV$5,Data!$2:$2,0)))</f>
        <v>1.7268094999999999E-3</v>
      </c>
      <c r="AW18" s="52">
        <f>IF($A18="","",INDEX(Data!$2:$9996,ROW(AW18)-4,MATCH(AW$5,Data!$2:$2,0)))</f>
        <v>0.39312793689999997</v>
      </c>
      <c r="AX18" s="52">
        <f>IF($A18="","",INDEX(Data!$2:$9996,ROW(AX18)-4,MATCH(AX$5,Data!$2:$2,0)))</f>
        <v>1.8790372070000001</v>
      </c>
      <c r="AY18" s="52">
        <f>IF($A18="","",INDEX(Data!$2:$9996,ROW(AY18)-4,MATCH(AY$5,Data!$2:$2,0)))</f>
        <v>2.9669673300000001E-2</v>
      </c>
      <c r="AZ18" s="75">
        <f>IF($A18="","",INDEX(Data!$2:$9996,ROW(AZ18)-4,MATCH(AZ$5,Data!$2:$2,0)))</f>
        <v>3.1249028712000002</v>
      </c>
    </row>
    <row r="19" spans="1:52" x14ac:dyDescent="0.25">
      <c r="A19" s="21">
        <f t="shared" si="4"/>
        <v>37802</v>
      </c>
      <c r="B19" s="42">
        <f>IF($A19="","",INDEX(Data!$2:$9996,ROW(B19)-4,MATCH(B$5,Data!$2:$2,0)))</f>
        <v>145</v>
      </c>
      <c r="C19" s="43">
        <f>IF($A19="","",INDEX(Data!$2:$9996,ROW(C19)-4,MATCH(C$5,Data!$2:$2,0)))</f>
        <v>5.5422613799999999E-2</v>
      </c>
      <c r="D19" s="43">
        <f>IF($A19="","",INDEX(Data!$2:$9996,ROW(D19)-4,MATCH(D$5,Data!$2:$2,0)))</f>
        <v>2.8486848200000001E-2</v>
      </c>
      <c r="E19" s="43">
        <f>IF($A19="","",INDEX(Data!$2:$9996,ROW(E19)-4,MATCH(E$5,Data!$2:$2,0)))</f>
        <v>2.28632252E-2</v>
      </c>
      <c r="F19" s="53"/>
      <c r="G19" s="62">
        <f>IF($A19="","",INDEX(Data!$2:$9996,ROW(G19)-4,MATCH(G$5,Data!$2:$2,0)))</f>
        <v>61.94</v>
      </c>
      <c r="H19" s="49">
        <f t="shared" si="5"/>
        <v>0.15433715068442094</v>
      </c>
      <c r="I19" s="62">
        <f>IF($A19="","",INDEX(Data!$2:$9996,ROW(I19)-4,MATCH(I$5,Data!$2:$2,0)))</f>
        <v>26.699000000000002</v>
      </c>
      <c r="J19" s="49">
        <f t="shared" si="0"/>
        <v>0.58653474760079649</v>
      </c>
      <c r="K19" s="62">
        <f>IF($A19="","",INDEX(Data!$2:$9996,ROW(K19)-4,MATCH(K$5,Data!$2:$2,0)))</f>
        <v>50.405999999999999</v>
      </c>
      <c r="L19" s="49">
        <f t="shared" si="1"/>
        <v>-9.3482483274584569E-2</v>
      </c>
      <c r="M19" s="49">
        <f>IF($A19="","",INDEX(Data!$2:$9996,ROW(M19)-4,MATCH(M$5,Data!$2:$2,0)))</f>
        <v>3.5751166500000001E-2</v>
      </c>
      <c r="N19" s="49">
        <f t="shared" si="2"/>
        <v>3.9190393094499051E-2</v>
      </c>
      <c r="O19" s="53"/>
      <c r="P19" s="62">
        <f>IF($A19="","",INDEX(Data!$2:$9996,ROW(P19)-4,MATCH(P$5,Data!$2:$2,0)))</f>
        <v>1166.1959999999999</v>
      </c>
      <c r="Q19" s="49">
        <f>IF($A19="","",INDEX(Data!$2:$9996,ROW(Q19)-4,MATCH(Q$5,Data!$2:$2,0)))</f>
        <v>0.349974638</v>
      </c>
      <c r="R19" s="49">
        <f>IF($A19="","",INDEX(Data!$2:$9996,ROW(R19)-4,MATCH(R$5,Data!$2:$2,0)))</f>
        <v>0.25331682080000001</v>
      </c>
      <c r="S19" s="49">
        <f>IF($A19="","",INDEX(Data!$2:$9996,ROW(S19)-4,MATCH(S$5,Data!$2:$2,0)))</f>
        <v>8.0954776000000006E-2</v>
      </c>
      <c r="T19" s="49">
        <f t="shared" si="3"/>
        <v>2.0948245485405116E-2</v>
      </c>
      <c r="U19" s="49">
        <f>IF($A19="","",INDEX(Data!$2:$9996,ROW(U19)-4,MATCH(U$5,Data!$2:$2,0)))</f>
        <v>1.75958027E-2</v>
      </c>
      <c r="V19" s="43">
        <f>IF($A19="","",INDEX(Data!$2:$9996,ROW(V19)-4,MATCH(V$5,Data!$2:$2,0)))</f>
        <v>3.15192745E-2</v>
      </c>
      <c r="W19" s="53"/>
      <c r="X19" s="55">
        <f>IF($A19="","",INDEX(Data!$2:$9996,ROW(X19)-4,MATCH(X$5,Data!$2:$2,0)))</f>
        <v>39.215047456000001</v>
      </c>
      <c r="Y19" s="56">
        <f>IF($A19="","",INDEX(Data!$2:$9996,ROW(Y19)-4,MATCH(Y$5,Data!$2:$2,0)))</f>
        <v>5.1066466194000002</v>
      </c>
      <c r="Z19" s="56">
        <f>IF($A19="","",INDEX(Data!$2:$9996,ROW(Z19)-4,MATCH(Z$5,Data!$2:$2,0)))</f>
        <v>61.241779020999999</v>
      </c>
      <c r="AA19" s="56">
        <f>IF($A19="","",INDEX(Data!$2:$9996,ROW(AA19)-4,MATCH(AA$5,Data!$2:$2,0)))</f>
        <v>27.133378184000001</v>
      </c>
      <c r="AB19" s="53"/>
      <c r="AC19" s="49">
        <f>IF($A19="","",INDEX(Data!$2:$9996,ROW(AC19)-4,MATCH(AC$5,Data!$2:$2,0)))</f>
        <v>8.0954776000000006E-2</v>
      </c>
      <c r="AD19" s="49">
        <f>IF($A19="","",INDEX(Data!$2:$9996,ROW(AD19)-4,MATCH(AD$5,Data!$2:$2,0)))</f>
        <v>0.1028596071</v>
      </c>
      <c r="AE19" s="49">
        <f>IF($A19="","",INDEX(Data!$2:$9996,ROW(AE19)-4,MATCH(AE$5,Data!$2:$2,0)))</f>
        <v>1.3990812700000001E-2</v>
      </c>
      <c r="AF19" s="49">
        <f>IF($A19="","",INDEX(Data!$2:$9996,ROW(AF19)-4,MATCH(AF$5,Data!$2:$2,0)))</f>
        <v>0.1677856959</v>
      </c>
      <c r="AG19" s="49">
        <f>IF($A19="","",INDEX(Data!$2:$9996,ROW(AG19)-4,MATCH(AG$5,Data!$2:$2,0)))</f>
        <v>-7.4338022000000004E-2</v>
      </c>
      <c r="AH19" s="49">
        <f>IF($A19="","",INDEX(Data!$2:$9996,ROW(AH19)-4,MATCH(AH$5,Data!$2:$2,0)))</f>
        <v>1.9782979400000001E-2</v>
      </c>
      <c r="AI19" s="49">
        <f>IF($A19="","",INDEX(Data!$2:$9996,ROW(AI19)-4,MATCH(AI$5,Data!$2:$2,0)))</f>
        <v>-4.6520811000000002E-2</v>
      </c>
      <c r="AJ19" s="49">
        <f>IF($A19="","",INDEX(Data!$2:$9996,ROW(AJ19)-4,MATCH(AJ$5,Data!$2:$2,0)))</f>
        <v>0</v>
      </c>
      <c r="AK19" s="49">
        <f>IF($A19="","",INDEX(Data!$2:$9996,ROW(AK19)-4,MATCH(AK$5,Data!$2:$2,0)))</f>
        <v>-2.1904831E-2</v>
      </c>
      <c r="AL19" s="49">
        <f>IF($A19="","",INDEX(Data!$2:$9996,ROW(AL19)-4,MATCH(AL$5,Data!$2:$2,0)))</f>
        <v>1.75958027E-2</v>
      </c>
      <c r="AM19" s="49">
        <f>IF($A19="","",INDEX(Data!$2:$9996,ROW(AM19)-4,MATCH(AM$5,Data!$2:$2,0)))</f>
        <v>3.15192745E-2</v>
      </c>
      <c r="AN19" s="49">
        <f>IF($A19="","",INDEX(Data!$2:$9996,ROW(AN19)-4,MATCH(AN$5,Data!$2:$2,0)))</f>
        <v>-7.1019908000000007E-2</v>
      </c>
      <c r="AO19" s="53"/>
      <c r="AP19" s="49">
        <f>IF($A19="","",INDEX(Data!$2:$9996,ROW(AP19)-4,MATCH(AP$5,Data!$2:$2,0)))</f>
        <v>2.6271095800000002E-2</v>
      </c>
      <c r="AQ19" s="49">
        <f>IF($A19="","",INDEX(Data!$2:$9996,ROW(AQ19)-4,MATCH(AQ$5,Data!$2:$2,0)))</f>
        <v>5.5422613799999999E-2</v>
      </c>
      <c r="AR19" s="49">
        <f>IF($A19="","",INDEX(Data!$2:$9996,ROW(AR19)-4,MATCH(AR$5,Data!$2:$2,0)))</f>
        <v>2.8486848200000001E-2</v>
      </c>
      <c r="AS19" s="49">
        <f>IF($A19="","",INDEX(Data!$2:$9996,ROW(AS19)-4,MATCH(AS$5,Data!$2:$2,0)))</f>
        <v>-6.2449999999999997E-17</v>
      </c>
      <c r="AT19" s="49">
        <f>IF($A19="","",INDEX(Data!$2:$9996,ROW(AT19)-4,MATCH(AT$5,Data!$2:$2,0)))</f>
        <v>3.2540175300000002E-2</v>
      </c>
      <c r="AU19" s="53"/>
      <c r="AV19" s="49">
        <f>IF($A19="","",INDEX(Data!$2:$9996,ROW(AV19)-4,MATCH(AV$5,Data!$2:$2,0)))</f>
        <v>2.0331828E-3</v>
      </c>
      <c r="AW19" s="49">
        <f>IF($A19="","",INDEX(Data!$2:$9996,ROW(AW19)-4,MATCH(AW$5,Data!$2:$2,0)))</f>
        <v>0.4917572918</v>
      </c>
      <c r="AX19" s="49">
        <f>IF($A19="","",INDEX(Data!$2:$9996,ROW(AX19)-4,MATCH(AX$5,Data!$2:$2,0)))</f>
        <v>1.893896399</v>
      </c>
      <c r="AY19" s="49">
        <f>IF($A19="","",INDEX(Data!$2:$9996,ROW(AY19)-4,MATCH(AY$5,Data!$2:$2,0)))</f>
        <v>2.8486848200000001E-2</v>
      </c>
      <c r="AZ19" s="76">
        <f>IF($A19="","",INDEX(Data!$2:$9996,ROW(AZ19)-4,MATCH(AZ$5,Data!$2:$2,0)))</f>
        <v>3.7464088341999999</v>
      </c>
    </row>
    <row r="20" spans="1:52" x14ac:dyDescent="0.25">
      <c r="A20" s="19">
        <f t="shared" si="4"/>
        <v>37894</v>
      </c>
      <c r="B20" s="40">
        <f>IF($A20="","",INDEX(Data!$2:$9996,ROW(B20)-4,MATCH(B$5,Data!$2:$2,0)))</f>
        <v>145</v>
      </c>
      <c r="C20" s="41">
        <f>IF($A20="","",INDEX(Data!$2:$9996,ROW(C20)-4,MATCH(C$5,Data!$2:$2,0)))</f>
        <v>6.2393420900000003E-2</v>
      </c>
      <c r="D20" s="41">
        <f>IF($A20="","",INDEX(Data!$2:$9996,ROW(D20)-4,MATCH(D$5,Data!$2:$2,0)))</f>
        <v>2.8676369899999998E-2</v>
      </c>
      <c r="E20" s="41">
        <f>IF($A20="","",INDEX(Data!$2:$9996,ROW(E20)-4,MATCH(E$5,Data!$2:$2,0)))</f>
        <v>2.86728672E-2</v>
      </c>
      <c r="F20" s="53"/>
      <c r="G20" s="61">
        <f>IF($A20="","",INDEX(Data!$2:$9996,ROW(G20)-4,MATCH(G$5,Data!$2:$2,0)))</f>
        <v>72.852000000000004</v>
      </c>
      <c r="H20" s="52">
        <f t="shared" si="5"/>
        <v>0.17617048756861489</v>
      </c>
      <c r="I20" s="61">
        <f>IF($A20="","",INDEX(Data!$2:$9996,ROW(I20)-4,MATCH(I$5,Data!$2:$2,0)))</f>
        <v>29.271000000000001</v>
      </c>
      <c r="J20" s="52">
        <f t="shared" si="0"/>
        <v>9.6333195999850144E-2</v>
      </c>
      <c r="K20" s="61">
        <f>IF($A20="","",INDEX(Data!$2:$9996,ROW(K20)-4,MATCH(K$5,Data!$2:$2,0)))</f>
        <v>44.305999999999997</v>
      </c>
      <c r="L20" s="52">
        <f t="shared" si="1"/>
        <v>-0.12101733920565015</v>
      </c>
      <c r="M20" s="52">
        <f>IF($A20="","",INDEX(Data!$2:$9996,ROW(M20)-4,MATCH(M$5,Data!$2:$2,0)))</f>
        <v>2.80443446E-2</v>
      </c>
      <c r="N20" s="52">
        <f t="shared" si="2"/>
        <v>-0.21556840390089091</v>
      </c>
      <c r="O20" s="53"/>
      <c r="P20" s="61">
        <f>IF($A20="","",INDEX(Data!$2:$9996,ROW(P20)-4,MATCH(P$5,Data!$2:$2,0)))</f>
        <v>1214.077</v>
      </c>
      <c r="Q20" s="52">
        <f>IF($A20="","",INDEX(Data!$2:$9996,ROW(Q20)-4,MATCH(Q$5,Data!$2:$2,0)))</f>
        <v>0.35861328660000003</v>
      </c>
      <c r="R20" s="52">
        <f>IF($A20="","",INDEX(Data!$2:$9996,ROW(R20)-4,MATCH(R$5,Data!$2:$2,0)))</f>
        <v>0.25750794840000002</v>
      </c>
      <c r="S20" s="52">
        <f>IF($A20="","",INDEX(Data!$2:$9996,ROW(S20)-4,MATCH(S$5,Data!$2:$2,0)))</f>
        <v>8.1204836399999994E-2</v>
      </c>
      <c r="T20" s="52">
        <f t="shared" si="3"/>
        <v>4.1057420879509178E-2</v>
      </c>
      <c r="U20" s="52">
        <f>IF($A20="","",INDEX(Data!$2:$9996,ROW(U20)-4,MATCH(U$5,Data!$2:$2,0)))</f>
        <v>1.8720482900000002E-2</v>
      </c>
      <c r="V20" s="41">
        <f>IF($A20="","",INDEX(Data!$2:$9996,ROW(V20)-4,MATCH(V$5,Data!$2:$2,0)))</f>
        <v>3.0743951299999999E-2</v>
      </c>
      <c r="W20" s="53"/>
      <c r="X20" s="54">
        <f>IF($A20="","",INDEX(Data!$2:$9996,ROW(X20)-4,MATCH(X$5,Data!$2:$2,0)))</f>
        <v>40.389472101000003</v>
      </c>
      <c r="Y20" s="54">
        <f>IF($A20="","",INDEX(Data!$2:$9996,ROW(Y20)-4,MATCH(Y$5,Data!$2:$2,0)))</f>
        <v>4.9682246360000004</v>
      </c>
      <c r="Z20" s="54">
        <f>IF($A20="","",INDEX(Data!$2:$9996,ROW(Z20)-4,MATCH(Z$5,Data!$2:$2,0)))</f>
        <v>65.649226102</v>
      </c>
      <c r="AA20" s="54">
        <f>IF($A20="","",INDEX(Data!$2:$9996,ROW(AA20)-4,MATCH(AA$5,Data!$2:$2,0)))</f>
        <v>30.227978636</v>
      </c>
      <c r="AB20" s="53"/>
      <c r="AC20" s="52">
        <f>IF($A20="","",INDEX(Data!$2:$9996,ROW(AC20)-4,MATCH(AC$5,Data!$2:$2,0)))</f>
        <v>8.1204836399999994E-2</v>
      </c>
      <c r="AD20" s="52">
        <f>IF($A20="","",INDEX(Data!$2:$9996,ROW(AD20)-4,MATCH(AD$5,Data!$2:$2,0)))</f>
        <v>0.1089954754</v>
      </c>
      <c r="AE20" s="52">
        <f>IF($A20="","",INDEX(Data!$2:$9996,ROW(AE20)-4,MATCH(AE$5,Data!$2:$2,0)))</f>
        <v>1.36115743E-2</v>
      </c>
      <c r="AF20" s="52">
        <f>IF($A20="","",INDEX(Data!$2:$9996,ROW(AF20)-4,MATCH(AF$5,Data!$2:$2,0)))</f>
        <v>0.1798608934</v>
      </c>
      <c r="AG20" s="52">
        <f>IF($A20="","",INDEX(Data!$2:$9996,ROW(AG20)-4,MATCH(AG$5,Data!$2:$2,0)))</f>
        <v>-8.2816379999999995E-2</v>
      </c>
      <c r="AH20" s="52">
        <f>IF($A20="","",INDEX(Data!$2:$9996,ROW(AH20)-4,MATCH(AH$5,Data!$2:$2,0)))</f>
        <v>1.96485021E-2</v>
      </c>
      <c r="AI20" s="52">
        <f>IF($A20="","",INDEX(Data!$2:$9996,ROW(AI20)-4,MATCH(AI$5,Data!$2:$2,0)))</f>
        <v>-4.9474425000000002E-2</v>
      </c>
      <c r="AJ20" s="52">
        <f>IF($A20="","",INDEX(Data!$2:$9996,ROW(AJ20)-4,MATCH(AJ$5,Data!$2:$2,0)))</f>
        <v>0</v>
      </c>
      <c r="AK20" s="52">
        <f>IF($A20="","",INDEX(Data!$2:$9996,ROW(AK20)-4,MATCH(AK$5,Data!$2:$2,0)))</f>
        <v>-2.7790638999999999E-2</v>
      </c>
      <c r="AL20" s="52">
        <f>IF($A20="","",INDEX(Data!$2:$9996,ROW(AL20)-4,MATCH(AL$5,Data!$2:$2,0)))</f>
        <v>1.8720482900000002E-2</v>
      </c>
      <c r="AM20" s="52">
        <f>IF($A20="","",INDEX(Data!$2:$9996,ROW(AM20)-4,MATCH(AM$5,Data!$2:$2,0)))</f>
        <v>3.0743951299999999E-2</v>
      </c>
      <c r="AN20" s="52">
        <f>IF($A20="","",INDEX(Data!$2:$9996,ROW(AN20)-4,MATCH(AN$5,Data!$2:$2,0)))</f>
        <v>-7.7255072999999994E-2</v>
      </c>
      <c r="AO20" s="53"/>
      <c r="AP20" s="52">
        <f>IF($A20="","",INDEX(Data!$2:$9996,ROW(AP20)-4,MATCH(AP$5,Data!$2:$2,0)))</f>
        <v>3.4101683799999997E-2</v>
      </c>
      <c r="AQ20" s="52">
        <f>IF($A20="","",INDEX(Data!$2:$9996,ROW(AQ20)-4,MATCH(AQ$5,Data!$2:$2,0)))</f>
        <v>6.2393420900000003E-2</v>
      </c>
      <c r="AR20" s="52">
        <f>IF($A20="","",INDEX(Data!$2:$9996,ROW(AR20)-4,MATCH(AR$5,Data!$2:$2,0)))</f>
        <v>2.8676369899999998E-2</v>
      </c>
      <c r="AS20" s="52">
        <f>IF($A20="","",INDEX(Data!$2:$9996,ROW(AS20)-4,MATCH(AS$5,Data!$2:$2,0)))</f>
        <v>-2.1895E-5</v>
      </c>
      <c r="AT20" s="52">
        <f>IF($A20="","",INDEX(Data!$2:$9996,ROW(AT20)-4,MATCH(AT$5,Data!$2:$2,0)))</f>
        <v>3.23103182E-2</v>
      </c>
      <c r="AU20" s="53"/>
      <c r="AV20" s="52">
        <f>IF($A20="","",INDEX(Data!$2:$9996,ROW(AV20)-4,MATCH(AV$5,Data!$2:$2,0)))</f>
        <v>1.7544494000000001E-3</v>
      </c>
      <c r="AW20" s="52">
        <f>IF($A20="","",INDEX(Data!$2:$9996,ROW(AW20)-4,MATCH(AW$5,Data!$2:$2,0)))</f>
        <v>0.78559760879999996</v>
      </c>
      <c r="AX20" s="52">
        <f>IF($A20="","",INDEX(Data!$2:$9996,ROW(AX20)-4,MATCH(AX$5,Data!$2:$2,0)))</f>
        <v>1.8330765165</v>
      </c>
      <c r="AY20" s="52">
        <f>IF($A20="","",INDEX(Data!$2:$9996,ROW(AY20)-4,MATCH(AY$5,Data!$2:$2,0)))</f>
        <v>2.8676369899999998E-2</v>
      </c>
      <c r="AZ20" s="75">
        <f>IF($A20="","",INDEX(Data!$2:$9996,ROW(AZ20)-4,MATCH(AZ$5,Data!$2:$2,0)))</f>
        <v>5.6406147205000003</v>
      </c>
    </row>
    <row r="21" spans="1:52" x14ac:dyDescent="0.25">
      <c r="A21" s="21">
        <f t="shared" si="4"/>
        <v>37986</v>
      </c>
      <c r="B21" s="42">
        <f>IF($A21="","",INDEX(Data!$2:$9996,ROW(B21)-4,MATCH(B$5,Data!$2:$2,0)))</f>
        <v>144</v>
      </c>
      <c r="C21" s="43">
        <f>IF($A21="","",INDEX(Data!$2:$9996,ROW(C21)-4,MATCH(C$5,Data!$2:$2,0)))</f>
        <v>7.1272399599999994E-2</v>
      </c>
      <c r="D21" s="43">
        <f>IF($A21="","",INDEX(Data!$2:$9996,ROW(D21)-4,MATCH(D$5,Data!$2:$2,0)))</f>
        <v>3.2330395599999999E-2</v>
      </c>
      <c r="E21" s="43">
        <f>IF($A21="","",INDEX(Data!$2:$9996,ROW(E21)-4,MATCH(E$5,Data!$2:$2,0)))</f>
        <v>3.5586572099999998E-2</v>
      </c>
      <c r="F21" s="53"/>
      <c r="G21" s="62">
        <f>IF($A21="","",INDEX(Data!$2:$9996,ROW(G21)-4,MATCH(G$5,Data!$2:$2,0)))</f>
        <v>72.653000000000006</v>
      </c>
      <c r="H21" s="49">
        <f t="shared" si="5"/>
        <v>-2.7315653653983154E-3</v>
      </c>
      <c r="I21" s="62">
        <f>IF($A21="","",INDEX(Data!$2:$9996,ROW(I21)-4,MATCH(I$5,Data!$2:$2,0)))</f>
        <v>34.314</v>
      </c>
      <c r="J21" s="49">
        <f t="shared" si="0"/>
        <v>0.17228656349287688</v>
      </c>
      <c r="K21" s="62">
        <f>IF($A21="","",INDEX(Data!$2:$9996,ROW(K21)-4,MATCH(K$5,Data!$2:$2,0)))</f>
        <v>73.034499999999994</v>
      </c>
      <c r="L21" s="49">
        <f t="shared" si="1"/>
        <v>0.64841105042206471</v>
      </c>
      <c r="M21" s="49">
        <f>IF($A21="","",INDEX(Data!$2:$9996,ROW(M21)-4,MATCH(M$5,Data!$2:$2,0)))</f>
        <v>5.6832376400000002E-2</v>
      </c>
      <c r="N21" s="49">
        <f t="shared" si="2"/>
        <v>1.0265182592286362</v>
      </c>
      <c r="O21" s="53"/>
      <c r="P21" s="62">
        <f>IF($A21="","",INDEX(Data!$2:$9996,ROW(P21)-4,MATCH(P$5,Data!$2:$2,0)))</f>
        <v>1251.0454999999999</v>
      </c>
      <c r="Q21" s="49">
        <f>IF($A21="","",INDEX(Data!$2:$9996,ROW(Q21)-4,MATCH(Q$5,Data!$2:$2,0)))</f>
        <v>0.36059120239999998</v>
      </c>
      <c r="R21" s="49">
        <f>IF($A21="","",INDEX(Data!$2:$9996,ROW(R21)-4,MATCH(R$5,Data!$2:$2,0)))</f>
        <v>0.25610029099999998</v>
      </c>
      <c r="S21" s="49">
        <f>IF($A21="","",INDEX(Data!$2:$9996,ROW(S21)-4,MATCH(S$5,Data!$2:$2,0)))</f>
        <v>8.1350617E-2</v>
      </c>
      <c r="T21" s="49">
        <f t="shared" si="3"/>
        <v>3.0449880855991793E-2</v>
      </c>
      <c r="U21" s="49">
        <f>IF($A21="","",INDEX(Data!$2:$9996,ROW(U21)-4,MATCH(U$5,Data!$2:$2,0)))</f>
        <v>2.10407019E-2</v>
      </c>
      <c r="V21" s="43">
        <f>IF($A21="","",INDEX(Data!$2:$9996,ROW(V21)-4,MATCH(V$5,Data!$2:$2,0)))</f>
        <v>3.17152557E-2</v>
      </c>
      <c r="W21" s="53"/>
      <c r="X21" s="55">
        <f>IF($A21="","",INDEX(Data!$2:$9996,ROW(X21)-4,MATCH(X$5,Data!$2:$2,0)))</f>
        <v>37.220871635999998</v>
      </c>
      <c r="Y21" s="56">
        <f>IF($A21="","",INDEX(Data!$2:$9996,ROW(Y21)-4,MATCH(Y$5,Data!$2:$2,0)))</f>
        <v>5.1169647236999998</v>
      </c>
      <c r="Z21" s="56">
        <f>IF($A21="","",INDEX(Data!$2:$9996,ROW(Z21)-4,MATCH(Z$5,Data!$2:$2,0)))</f>
        <v>57.782933497000002</v>
      </c>
      <c r="AA21" s="56">
        <f>IF($A21="","",INDEX(Data!$2:$9996,ROW(AA21)-4,MATCH(AA$5,Data!$2:$2,0)))</f>
        <v>25.679026583999999</v>
      </c>
      <c r="AB21" s="53"/>
      <c r="AC21" s="49">
        <f>IF($A21="","",INDEX(Data!$2:$9996,ROW(AC21)-4,MATCH(AC$5,Data!$2:$2,0)))</f>
        <v>8.1350617E-2</v>
      </c>
      <c r="AD21" s="49">
        <f>IF($A21="","",INDEX(Data!$2:$9996,ROW(AD21)-4,MATCH(AD$5,Data!$2:$2,0)))</f>
        <v>8.9306591800000001E-2</v>
      </c>
      <c r="AE21" s="49">
        <f>IF($A21="","",INDEX(Data!$2:$9996,ROW(AE21)-4,MATCH(AE$5,Data!$2:$2,0)))</f>
        <v>1.4019081399999999E-2</v>
      </c>
      <c r="AF21" s="49">
        <f>IF($A21="","",INDEX(Data!$2:$9996,ROW(AF21)-4,MATCH(AF$5,Data!$2:$2,0)))</f>
        <v>0.1583094068</v>
      </c>
      <c r="AG21" s="49">
        <f>IF($A21="","",INDEX(Data!$2:$9996,ROW(AG21)-4,MATCH(AG$5,Data!$2:$2,0)))</f>
        <v>-7.0353497000000001E-2</v>
      </c>
      <c r="AH21" s="49">
        <f>IF($A21="","",INDEX(Data!$2:$9996,ROW(AH21)-4,MATCH(AH$5,Data!$2:$2,0)))</f>
        <v>1.7336883099999999E-2</v>
      </c>
      <c r="AI21" s="49">
        <f>IF($A21="","",INDEX(Data!$2:$9996,ROW(AI21)-4,MATCH(AI$5,Data!$2:$2,0)))</f>
        <v>-5.4297822000000003E-2</v>
      </c>
      <c r="AJ21" s="49">
        <f>IF($A21="","",INDEX(Data!$2:$9996,ROW(AJ21)-4,MATCH(AJ$5,Data!$2:$2,0)))</f>
        <v>0</v>
      </c>
      <c r="AK21" s="49">
        <f>IF($A21="","",INDEX(Data!$2:$9996,ROW(AK21)-4,MATCH(AK$5,Data!$2:$2,0)))</f>
        <v>-7.9559750000000005E-3</v>
      </c>
      <c r="AL21" s="49">
        <f>IF($A21="","",INDEX(Data!$2:$9996,ROW(AL21)-4,MATCH(AL$5,Data!$2:$2,0)))</f>
        <v>2.10407019E-2</v>
      </c>
      <c r="AM21" s="49">
        <f>IF($A21="","",INDEX(Data!$2:$9996,ROW(AM21)-4,MATCH(AM$5,Data!$2:$2,0)))</f>
        <v>3.17152557E-2</v>
      </c>
      <c r="AN21" s="49">
        <f>IF($A21="","",INDEX(Data!$2:$9996,ROW(AN21)-4,MATCH(AN$5,Data!$2:$2,0)))</f>
        <v>-6.0711932000000003E-2</v>
      </c>
      <c r="AO21" s="53"/>
      <c r="AP21" s="49">
        <f>IF($A21="","",INDEX(Data!$2:$9996,ROW(AP21)-4,MATCH(AP$5,Data!$2:$2,0)))</f>
        <v>3.6121563500000002E-2</v>
      </c>
      <c r="AQ21" s="49">
        <f>IF($A21="","",INDEX(Data!$2:$9996,ROW(AQ21)-4,MATCH(AQ$5,Data!$2:$2,0)))</f>
        <v>7.1272399599999994E-2</v>
      </c>
      <c r="AR21" s="49">
        <f>IF($A21="","",INDEX(Data!$2:$9996,ROW(AR21)-4,MATCH(AR$5,Data!$2:$2,0)))</f>
        <v>3.2330395599999999E-2</v>
      </c>
      <c r="AS21" s="49">
        <f>IF($A21="","",INDEX(Data!$2:$9996,ROW(AS21)-4,MATCH(AS$5,Data!$2:$2,0)))</f>
        <v>-2.0816700000000001E-17</v>
      </c>
      <c r="AT21" s="49">
        <f>IF($A21="","",INDEX(Data!$2:$9996,ROW(AT21)-4,MATCH(AT$5,Data!$2:$2,0)))</f>
        <v>3.3610783800000002E-2</v>
      </c>
      <c r="AU21" s="53"/>
      <c r="AV21" s="49">
        <f>IF($A21="","",INDEX(Data!$2:$9996,ROW(AV21)-4,MATCH(AV$5,Data!$2:$2,0)))</f>
        <v>1.5106942E-3</v>
      </c>
      <c r="AW21" s="49">
        <f>IF($A21="","",INDEX(Data!$2:$9996,ROW(AW21)-4,MATCH(AW$5,Data!$2:$2,0)))</f>
        <v>0.17162390620000001</v>
      </c>
      <c r="AX21" s="49">
        <f>IF($A21="","",INDEX(Data!$2:$9996,ROW(AX21)-4,MATCH(AX$5,Data!$2:$2,0)))</f>
        <v>1.7594023203</v>
      </c>
      <c r="AY21" s="49">
        <f>IF($A21="","",INDEX(Data!$2:$9996,ROW(AY21)-4,MATCH(AY$5,Data!$2:$2,0)))</f>
        <v>3.2330395599999999E-2</v>
      </c>
      <c r="AZ21" s="76">
        <f>IF($A21="","",INDEX(Data!$2:$9996,ROW(AZ21)-4,MATCH(AZ$5,Data!$2:$2,0)))</f>
        <v>2.2124465790999999</v>
      </c>
    </row>
    <row r="22" spans="1:52" x14ac:dyDescent="0.25">
      <c r="A22" s="19">
        <f t="shared" si="4"/>
        <v>38077</v>
      </c>
      <c r="B22" s="40">
        <f>IF($A22="","",INDEX(Data!$2:$9996,ROW(B22)-4,MATCH(B$5,Data!$2:$2,0)))</f>
        <v>144</v>
      </c>
      <c r="C22" s="41">
        <f>IF($A22="","",INDEX(Data!$2:$9996,ROW(C22)-4,MATCH(C$5,Data!$2:$2,0)))</f>
        <v>6.8841039699999995E-2</v>
      </c>
      <c r="D22" s="41">
        <f>IF($A22="","",INDEX(Data!$2:$9996,ROW(D22)-4,MATCH(D$5,Data!$2:$2,0)))</f>
        <v>3.4500660099999997E-2</v>
      </c>
      <c r="E22" s="41">
        <f>IF($A22="","",INDEX(Data!$2:$9996,ROW(E22)-4,MATCH(E$5,Data!$2:$2,0)))</f>
        <v>3.2950827199999998E-2</v>
      </c>
      <c r="F22" s="53"/>
      <c r="G22" s="61">
        <f>IF($A22="","",INDEX(Data!$2:$9996,ROW(G22)-4,MATCH(G$5,Data!$2:$2,0)))</f>
        <v>75.957499999999996</v>
      </c>
      <c r="H22" s="52">
        <f t="shared" si="5"/>
        <v>4.548332484549833E-2</v>
      </c>
      <c r="I22" s="61">
        <f>IF($A22="","",INDEX(Data!$2:$9996,ROW(I22)-4,MATCH(I$5,Data!$2:$2,0)))</f>
        <v>32.792999999999999</v>
      </c>
      <c r="J22" s="52">
        <f t="shared" si="0"/>
        <v>-4.4325931106836886E-2</v>
      </c>
      <c r="K22" s="61">
        <f>IF($A22="","",INDEX(Data!$2:$9996,ROW(K22)-4,MATCH(K$5,Data!$2:$2,0)))</f>
        <v>66.388999999999996</v>
      </c>
      <c r="L22" s="52">
        <f t="shared" si="1"/>
        <v>-9.0991243864201155E-2</v>
      </c>
      <c r="M22" s="52">
        <f>IF($A22="","",INDEX(Data!$2:$9996,ROW(M22)-4,MATCH(M$5,Data!$2:$2,0)))</f>
        <v>4.5857238100000003E-2</v>
      </c>
      <c r="N22" s="52">
        <f t="shared" si="2"/>
        <v>-0.19311418939715494</v>
      </c>
      <c r="O22" s="53"/>
      <c r="P22" s="61">
        <f>IF($A22="","",INDEX(Data!$2:$9996,ROW(P22)-4,MATCH(P$5,Data!$2:$2,0)))</f>
        <v>1290.1724999999999</v>
      </c>
      <c r="Q22" s="52">
        <f>IF($A22="","",INDEX(Data!$2:$9996,ROW(Q22)-4,MATCH(Q$5,Data!$2:$2,0)))</f>
        <v>0.36494514239999998</v>
      </c>
      <c r="R22" s="52">
        <f>IF($A22="","",INDEX(Data!$2:$9996,ROW(R22)-4,MATCH(R$5,Data!$2:$2,0)))</f>
        <v>0.25864918990000002</v>
      </c>
      <c r="S22" s="52">
        <f>IF($A22="","",INDEX(Data!$2:$9996,ROW(S22)-4,MATCH(S$5,Data!$2:$2,0)))</f>
        <v>8.5443828400000005E-2</v>
      </c>
      <c r="T22" s="52">
        <f t="shared" si="3"/>
        <v>3.1275441220962749E-2</v>
      </c>
      <c r="U22" s="52">
        <f>IF($A22="","",INDEX(Data!$2:$9996,ROW(U22)-4,MATCH(U$5,Data!$2:$2,0)))</f>
        <v>2.22948621E-2</v>
      </c>
      <c r="V22" s="41">
        <f>IF($A22="","",INDEX(Data!$2:$9996,ROW(V22)-4,MATCH(V$5,Data!$2:$2,0)))</f>
        <v>2.90052752E-2</v>
      </c>
      <c r="W22" s="53"/>
      <c r="X22" s="54">
        <f>IF($A22="","",INDEX(Data!$2:$9996,ROW(X22)-4,MATCH(X$5,Data!$2:$2,0)))</f>
        <v>38.335578312999999</v>
      </c>
      <c r="Y22" s="54">
        <f>IF($A22="","",INDEX(Data!$2:$9996,ROW(Y22)-4,MATCH(Y$5,Data!$2:$2,0)))</f>
        <v>4.9454719052999998</v>
      </c>
      <c r="Z22" s="54">
        <f>IF($A22="","",INDEX(Data!$2:$9996,ROW(Z22)-4,MATCH(Z$5,Data!$2:$2,0)))</f>
        <v>60.384884278999998</v>
      </c>
      <c r="AA22" s="54">
        <f>IF($A22="","",INDEX(Data!$2:$9996,ROW(AA22)-4,MATCH(AA$5,Data!$2:$2,0)))</f>
        <v>26.994777871</v>
      </c>
      <c r="AB22" s="53"/>
      <c r="AC22" s="52">
        <f>IF($A22="","",INDEX(Data!$2:$9996,ROW(AC22)-4,MATCH(AC$5,Data!$2:$2,0)))</f>
        <v>8.5443828400000005E-2</v>
      </c>
      <c r="AD22" s="52">
        <f>IF($A22="","",INDEX(Data!$2:$9996,ROW(AD22)-4,MATCH(AD$5,Data!$2:$2,0)))</f>
        <v>9.51745165E-2</v>
      </c>
      <c r="AE22" s="52">
        <f>IF($A22="","",INDEX(Data!$2:$9996,ROW(AE22)-4,MATCH(AE$5,Data!$2:$2,0)))</f>
        <v>1.35492381E-2</v>
      </c>
      <c r="AF22" s="52">
        <f>IF($A22="","",INDEX(Data!$2:$9996,ROW(AF22)-4,MATCH(AF$5,Data!$2:$2,0)))</f>
        <v>0.16543803909999999</v>
      </c>
      <c r="AG22" s="52">
        <f>IF($A22="","",INDEX(Data!$2:$9996,ROW(AG22)-4,MATCH(AG$5,Data!$2:$2,0)))</f>
        <v>-7.3958296000000007E-2</v>
      </c>
      <c r="AH22" s="52">
        <f>IF($A22="","",INDEX(Data!$2:$9996,ROW(AH22)-4,MATCH(AH$5,Data!$2:$2,0)))</f>
        <v>1.86329722E-2</v>
      </c>
      <c r="AI22" s="52">
        <f>IF($A22="","",INDEX(Data!$2:$9996,ROW(AI22)-4,MATCH(AI$5,Data!$2:$2,0)))</f>
        <v>-4.8485061000000003E-2</v>
      </c>
      <c r="AJ22" s="52">
        <f>IF($A22="","",INDEX(Data!$2:$9996,ROW(AJ22)-4,MATCH(AJ$5,Data!$2:$2,0)))</f>
        <v>0</v>
      </c>
      <c r="AK22" s="52">
        <f>IF($A22="","",INDEX(Data!$2:$9996,ROW(AK22)-4,MATCH(AK$5,Data!$2:$2,0)))</f>
        <v>-9.7306879999999995E-3</v>
      </c>
      <c r="AL22" s="52">
        <f>IF($A22="","",INDEX(Data!$2:$9996,ROW(AL22)-4,MATCH(AL$5,Data!$2:$2,0)))</f>
        <v>2.22948621E-2</v>
      </c>
      <c r="AM22" s="52">
        <f>IF($A22="","",INDEX(Data!$2:$9996,ROW(AM22)-4,MATCH(AM$5,Data!$2:$2,0)))</f>
        <v>2.90052752E-2</v>
      </c>
      <c r="AN22" s="52">
        <f>IF($A22="","",INDEX(Data!$2:$9996,ROW(AN22)-4,MATCH(AN$5,Data!$2:$2,0)))</f>
        <v>-6.1030824999999997E-2</v>
      </c>
      <c r="AO22" s="53"/>
      <c r="AP22" s="52">
        <f>IF($A22="","",INDEX(Data!$2:$9996,ROW(AP22)-4,MATCH(AP$5,Data!$2:$2,0)))</f>
        <v>3.4648743400000001E-2</v>
      </c>
      <c r="AQ22" s="52">
        <f>IF($A22="","",INDEX(Data!$2:$9996,ROW(AQ22)-4,MATCH(AQ$5,Data!$2:$2,0)))</f>
        <v>6.8841039699999995E-2</v>
      </c>
      <c r="AR22" s="52">
        <f>IF($A22="","",INDEX(Data!$2:$9996,ROW(AR22)-4,MATCH(AR$5,Data!$2:$2,0)))</f>
        <v>3.4500660099999997E-2</v>
      </c>
      <c r="AS22" s="52">
        <f>IF($A22="","",INDEX(Data!$2:$9996,ROW(AS22)-4,MATCH(AS$5,Data!$2:$2,0)))</f>
        <v>-1.3621000000000001E-5</v>
      </c>
      <c r="AT22" s="52">
        <f>IF($A22="","",INDEX(Data!$2:$9996,ROW(AT22)-4,MATCH(AT$5,Data!$2:$2,0)))</f>
        <v>3.4064296899999999E-2</v>
      </c>
      <c r="AU22" s="53"/>
      <c r="AV22" s="52">
        <f>IF($A22="","",INDEX(Data!$2:$9996,ROW(AV22)-4,MATCH(AV$5,Data!$2:$2,0)))</f>
        <v>1.7642908E-3</v>
      </c>
      <c r="AW22" s="52">
        <f>IF($A22="","",INDEX(Data!$2:$9996,ROW(AW22)-4,MATCH(AW$5,Data!$2:$2,0)))</f>
        <v>1.2669459633</v>
      </c>
      <c r="AX22" s="52">
        <f>IF($A22="","",INDEX(Data!$2:$9996,ROW(AX22)-4,MATCH(AX$5,Data!$2:$2,0)))</f>
        <v>1.77404126</v>
      </c>
      <c r="AY22" s="52">
        <f>IF($A22="","",INDEX(Data!$2:$9996,ROW(AY22)-4,MATCH(AY$5,Data!$2:$2,0)))</f>
        <v>3.4500660099999997E-2</v>
      </c>
      <c r="AZ22" s="75">
        <f>IF($A22="","",INDEX(Data!$2:$9996,ROW(AZ22)-4,MATCH(AZ$5,Data!$2:$2,0)))</f>
        <v>8.5493074450000002</v>
      </c>
    </row>
    <row r="23" spans="1:52" x14ac:dyDescent="0.25">
      <c r="A23" s="21">
        <f t="shared" si="4"/>
        <v>38168</v>
      </c>
      <c r="B23" s="42">
        <f>IF($A23="","",INDEX(Data!$2:$9996,ROW(B23)-4,MATCH(B$5,Data!$2:$2,0)))</f>
        <v>144</v>
      </c>
      <c r="C23" s="43">
        <f>IF($A23="","",INDEX(Data!$2:$9996,ROW(C23)-4,MATCH(C$5,Data!$2:$2,0)))</f>
        <v>6.2647114099999998E-2</v>
      </c>
      <c r="D23" s="43">
        <f>IF($A23="","",INDEX(Data!$2:$9996,ROW(D23)-4,MATCH(D$5,Data!$2:$2,0)))</f>
        <v>3.8818247299999997E-2</v>
      </c>
      <c r="E23" s="43">
        <f>IF($A23="","",INDEX(Data!$2:$9996,ROW(E23)-4,MATCH(E$5,Data!$2:$2,0)))</f>
        <v>2.8864046800000001E-2</v>
      </c>
      <c r="F23" s="53"/>
      <c r="G23" s="62">
        <f>IF($A23="","",INDEX(Data!$2:$9996,ROW(G23)-4,MATCH(G$5,Data!$2:$2,0)))</f>
        <v>67.876000000000005</v>
      </c>
      <c r="H23" s="49">
        <f t="shared" si="5"/>
        <v>-0.10639502353289658</v>
      </c>
      <c r="I23" s="62">
        <f>IF($A23="","",INDEX(Data!$2:$9996,ROW(I23)-4,MATCH(I$5,Data!$2:$2,0)))</f>
        <v>31.359500000000001</v>
      </c>
      <c r="J23" s="49">
        <f t="shared" si="0"/>
        <v>-4.3713597414082234E-2</v>
      </c>
      <c r="K23" s="62">
        <f>IF($A23="","",INDEX(Data!$2:$9996,ROW(K23)-4,MATCH(K$5,Data!$2:$2,0)))</f>
        <v>68.775499999999994</v>
      </c>
      <c r="L23" s="49">
        <f t="shared" si="1"/>
        <v>3.5947220172016424E-2</v>
      </c>
      <c r="M23" s="49">
        <f>IF($A23="","",INDEX(Data!$2:$9996,ROW(M23)-4,MATCH(M$5,Data!$2:$2,0)))</f>
        <v>3.8337095799999998E-2</v>
      </c>
      <c r="N23" s="49">
        <f t="shared" si="2"/>
        <v>-0.16399030145690358</v>
      </c>
      <c r="O23" s="53"/>
      <c r="P23" s="62">
        <f>IF($A23="","",INDEX(Data!$2:$9996,ROW(P23)-4,MATCH(P$5,Data!$2:$2,0)))</f>
        <v>1319.2055</v>
      </c>
      <c r="Q23" s="49">
        <f>IF($A23="","",INDEX(Data!$2:$9996,ROW(Q23)-4,MATCH(Q$5,Data!$2:$2,0)))</f>
        <v>0.36763590089999998</v>
      </c>
      <c r="R23" s="49">
        <f>IF($A23="","",INDEX(Data!$2:$9996,ROW(R23)-4,MATCH(R$5,Data!$2:$2,0)))</f>
        <v>0.25580548269999998</v>
      </c>
      <c r="S23" s="49">
        <f>IF($A23="","",INDEX(Data!$2:$9996,ROW(S23)-4,MATCH(S$5,Data!$2:$2,0)))</f>
        <v>8.9044062500000007E-2</v>
      </c>
      <c r="T23" s="49">
        <f t="shared" si="3"/>
        <v>2.2503192402566426E-2</v>
      </c>
      <c r="U23" s="49">
        <f>IF($A23="","",INDEX(Data!$2:$9996,ROW(U23)-4,MATCH(U$5,Data!$2:$2,0)))</f>
        <v>2.32683578E-2</v>
      </c>
      <c r="V23" s="43">
        <f>IF($A23="","",INDEX(Data!$2:$9996,ROW(V23)-4,MATCH(V$5,Data!$2:$2,0)))</f>
        <v>2.9147601299999999E-2</v>
      </c>
      <c r="W23" s="53"/>
      <c r="X23" s="55">
        <f>IF($A23="","",INDEX(Data!$2:$9996,ROW(X23)-4,MATCH(X$5,Data!$2:$2,0)))</f>
        <v>40.282283692</v>
      </c>
      <c r="Y23" s="56">
        <f>IF($A23="","",INDEX(Data!$2:$9996,ROW(Y23)-4,MATCH(Y$5,Data!$2:$2,0)))</f>
        <v>5.4213033954999998</v>
      </c>
      <c r="Z23" s="56">
        <f>IF($A23="","",INDEX(Data!$2:$9996,ROW(Z23)-4,MATCH(Z$5,Data!$2:$2,0)))</f>
        <v>62.417670270000002</v>
      </c>
      <c r="AA23" s="56">
        <f>IF($A23="","",INDEX(Data!$2:$9996,ROW(AA23)-4,MATCH(AA$5,Data!$2:$2,0)))</f>
        <v>27.556689974000001</v>
      </c>
      <c r="AB23" s="53"/>
      <c r="AC23" s="49">
        <f>IF($A23="","",INDEX(Data!$2:$9996,ROW(AC23)-4,MATCH(AC$5,Data!$2:$2,0)))</f>
        <v>8.9044062500000007E-2</v>
      </c>
      <c r="AD23" s="49">
        <f>IF($A23="","",INDEX(Data!$2:$9996,ROW(AD23)-4,MATCH(AD$5,Data!$2:$2,0)))</f>
        <v>9.8990697500000002E-2</v>
      </c>
      <c r="AE23" s="49">
        <f>IF($A23="","",INDEX(Data!$2:$9996,ROW(AE23)-4,MATCH(AE$5,Data!$2:$2,0)))</f>
        <v>1.4852885999999999E-2</v>
      </c>
      <c r="AF23" s="49">
        <f>IF($A23="","",INDEX(Data!$2:$9996,ROW(AF23)-4,MATCH(AF$5,Data!$2:$2,0)))</f>
        <v>0.1710073158</v>
      </c>
      <c r="AG23" s="49">
        <f>IF($A23="","",INDEX(Data!$2:$9996,ROW(AG23)-4,MATCH(AG$5,Data!$2:$2,0)))</f>
        <v>-7.5497781E-2</v>
      </c>
      <c r="AH23" s="49">
        <f>IF($A23="","",INDEX(Data!$2:$9996,ROW(AH23)-4,MATCH(AH$5,Data!$2:$2,0)))</f>
        <v>2.0102128100000002E-2</v>
      </c>
      <c r="AI23" s="49">
        <f>IF($A23="","",INDEX(Data!$2:$9996,ROW(AI23)-4,MATCH(AI$5,Data!$2:$2,0)))</f>
        <v>-5.1120534000000002E-2</v>
      </c>
      <c r="AJ23" s="49">
        <f>IF($A23="","",INDEX(Data!$2:$9996,ROW(AJ23)-4,MATCH(AJ$5,Data!$2:$2,0)))</f>
        <v>0</v>
      </c>
      <c r="AK23" s="49">
        <f>IF($A23="","",INDEX(Data!$2:$9996,ROW(AK23)-4,MATCH(AK$5,Data!$2:$2,0)))</f>
        <v>-9.9466350000000005E-3</v>
      </c>
      <c r="AL23" s="49">
        <f>IF($A23="","",INDEX(Data!$2:$9996,ROW(AL23)-4,MATCH(AL$5,Data!$2:$2,0)))</f>
        <v>2.32683578E-2</v>
      </c>
      <c r="AM23" s="49">
        <f>IF($A23="","",INDEX(Data!$2:$9996,ROW(AM23)-4,MATCH(AM$5,Data!$2:$2,0)))</f>
        <v>2.9147601299999999E-2</v>
      </c>
      <c r="AN23" s="49">
        <f>IF($A23="","",INDEX(Data!$2:$9996,ROW(AN23)-4,MATCH(AN$5,Data!$2:$2,0)))</f>
        <v>-6.2362594E-2</v>
      </c>
      <c r="AO23" s="53"/>
      <c r="AP23" s="49">
        <f>IF($A23="","",INDEX(Data!$2:$9996,ROW(AP23)-4,MATCH(AP$5,Data!$2:$2,0)))</f>
        <v>2.8477456200000001E-2</v>
      </c>
      <c r="AQ23" s="49">
        <f>IF($A23="","",INDEX(Data!$2:$9996,ROW(AQ23)-4,MATCH(AQ$5,Data!$2:$2,0)))</f>
        <v>6.2647114099999998E-2</v>
      </c>
      <c r="AR23" s="49">
        <f>IF($A23="","",INDEX(Data!$2:$9996,ROW(AR23)-4,MATCH(AR$5,Data!$2:$2,0)))</f>
        <v>3.8818247299999997E-2</v>
      </c>
      <c r="AS23" s="49">
        <f>IF($A23="","",INDEX(Data!$2:$9996,ROW(AS23)-4,MATCH(AS$5,Data!$2:$2,0)))</f>
        <v>-3.8665999999999999E-5</v>
      </c>
      <c r="AT23" s="49">
        <f>IF($A23="","",INDEX(Data!$2:$9996,ROW(AT23)-4,MATCH(AT$5,Data!$2:$2,0)))</f>
        <v>3.6500203699999997E-2</v>
      </c>
      <c r="AU23" s="53"/>
      <c r="AV23" s="49">
        <f>IF($A23="","",INDEX(Data!$2:$9996,ROW(AV23)-4,MATCH(AV$5,Data!$2:$2,0)))</f>
        <v>2.3197323999999998E-3</v>
      </c>
      <c r="AW23" s="49">
        <f>IF($A23="","",INDEX(Data!$2:$9996,ROW(AW23)-4,MATCH(AW$5,Data!$2:$2,0)))</f>
        <v>1.1861611497</v>
      </c>
      <c r="AX23" s="49">
        <f>IF($A23="","",INDEX(Data!$2:$9996,ROW(AX23)-4,MATCH(AX$5,Data!$2:$2,0)))</f>
        <v>1.8043534463999999</v>
      </c>
      <c r="AY23" s="49">
        <f>IF($A23="","",INDEX(Data!$2:$9996,ROW(AY23)-4,MATCH(AY$5,Data!$2:$2,0)))</f>
        <v>3.8818247299999997E-2</v>
      </c>
      <c r="AZ23" s="76">
        <f>IF($A23="","",INDEX(Data!$2:$9996,ROW(AZ23)-4,MATCH(AZ$5,Data!$2:$2,0)))</f>
        <v>7.9040776935999997</v>
      </c>
    </row>
    <row r="24" spans="1:52" x14ac:dyDescent="0.25">
      <c r="A24" s="19">
        <f t="shared" si="4"/>
        <v>38260</v>
      </c>
      <c r="B24" s="40">
        <f>IF($A24="","",INDEX(Data!$2:$9996,ROW(B24)-4,MATCH(B$5,Data!$2:$2,0)))</f>
        <v>143</v>
      </c>
      <c r="C24" s="41">
        <f>IF($A24="","",INDEX(Data!$2:$9996,ROW(C24)-4,MATCH(C$5,Data!$2:$2,0)))</f>
        <v>5.8837868299999999E-2</v>
      </c>
      <c r="D24" s="41">
        <f>IF($A24="","",INDEX(Data!$2:$9996,ROW(D24)-4,MATCH(D$5,Data!$2:$2,0)))</f>
        <v>3.9672557999999997E-2</v>
      </c>
      <c r="E24" s="41">
        <f>IF($A24="","",INDEX(Data!$2:$9996,ROW(E24)-4,MATCH(E$5,Data!$2:$2,0)))</f>
        <v>2.42060487E-2</v>
      </c>
      <c r="F24" s="53"/>
      <c r="G24" s="61">
        <f>IF($A24="","",INDEX(Data!$2:$9996,ROW(G24)-4,MATCH(G$5,Data!$2:$2,0)))</f>
        <v>65.971999999999994</v>
      </c>
      <c r="H24" s="52">
        <f t="shared" si="5"/>
        <v>-2.8051152100890011E-2</v>
      </c>
      <c r="I24" s="61">
        <f>IF($A24="","",INDEX(Data!$2:$9996,ROW(I24)-4,MATCH(I$5,Data!$2:$2,0)))</f>
        <v>23.856000000000002</v>
      </c>
      <c r="J24" s="52">
        <f t="shared" si="0"/>
        <v>-0.23927358535690935</v>
      </c>
      <c r="K24" s="61">
        <f>IF($A24="","",INDEX(Data!$2:$9996,ROW(K24)-4,MATCH(K$5,Data!$2:$2,0)))</f>
        <v>56.606999999999999</v>
      </c>
      <c r="L24" s="52">
        <f t="shared" si="1"/>
        <v>-0.17693073841702345</v>
      </c>
      <c r="M24" s="52">
        <f>IF($A24="","",INDEX(Data!$2:$9996,ROW(M24)-4,MATCH(M$5,Data!$2:$2,0)))</f>
        <v>3.0458536200000001E-2</v>
      </c>
      <c r="N24" s="52">
        <f t="shared" si="2"/>
        <v>-0.20550747091280708</v>
      </c>
      <c r="O24" s="53"/>
      <c r="P24" s="61">
        <f>IF($A24="","",INDEX(Data!$2:$9996,ROW(P24)-4,MATCH(P$5,Data!$2:$2,0)))</f>
        <v>1409.498</v>
      </c>
      <c r="Q24" s="52">
        <f>IF($A24="","",INDEX(Data!$2:$9996,ROW(Q24)-4,MATCH(Q$5,Data!$2:$2,0)))</f>
        <v>0.36888705939999999</v>
      </c>
      <c r="R24" s="52">
        <f>IF($A24="","",INDEX(Data!$2:$9996,ROW(R24)-4,MATCH(R$5,Data!$2:$2,0)))</f>
        <v>0.2570447582</v>
      </c>
      <c r="S24" s="52">
        <f>IF($A24="","",INDEX(Data!$2:$9996,ROW(S24)-4,MATCH(S$5,Data!$2:$2,0)))</f>
        <v>8.9164648299999996E-2</v>
      </c>
      <c r="T24" s="52">
        <f t="shared" si="3"/>
        <v>6.8444605484134211E-2</v>
      </c>
      <c r="U24" s="52">
        <f>IF($A24="","",INDEX(Data!$2:$9996,ROW(U24)-4,MATCH(U$5,Data!$2:$2,0)))</f>
        <v>2.2700814900000001E-2</v>
      </c>
      <c r="V24" s="41">
        <f>IF($A24="","",INDEX(Data!$2:$9996,ROW(V24)-4,MATCH(V$5,Data!$2:$2,0)))</f>
        <v>3.1447894499999997E-2</v>
      </c>
      <c r="W24" s="53"/>
      <c r="X24" s="54">
        <f>IF($A24="","",INDEX(Data!$2:$9996,ROW(X24)-4,MATCH(X$5,Data!$2:$2,0)))</f>
        <v>38.872133085999998</v>
      </c>
      <c r="Y24" s="54">
        <f>IF($A24="","",INDEX(Data!$2:$9996,ROW(Y24)-4,MATCH(Y$5,Data!$2:$2,0)))</f>
        <v>5.2760627634999997</v>
      </c>
      <c r="Z24" s="54">
        <f>IF($A24="","",INDEX(Data!$2:$9996,ROW(Z24)-4,MATCH(Z$5,Data!$2:$2,0)))</f>
        <v>62.342187326999998</v>
      </c>
      <c r="AA24" s="54">
        <f>IF($A24="","",INDEX(Data!$2:$9996,ROW(AA24)-4,MATCH(AA$5,Data!$2:$2,0)))</f>
        <v>28.746117004999999</v>
      </c>
      <c r="AB24" s="53"/>
      <c r="AC24" s="52">
        <f>IF($A24="","",INDEX(Data!$2:$9996,ROW(AC24)-4,MATCH(AC$5,Data!$2:$2,0)))</f>
        <v>8.9164648299999996E-2</v>
      </c>
      <c r="AD24" s="52">
        <f>IF($A24="","",INDEX(Data!$2:$9996,ROW(AD24)-4,MATCH(AD$5,Data!$2:$2,0)))</f>
        <v>0.10040363200000001</v>
      </c>
      <c r="AE24" s="52">
        <f>IF($A24="","",INDEX(Data!$2:$9996,ROW(AE24)-4,MATCH(AE$5,Data!$2:$2,0)))</f>
        <v>1.4454966499999999E-2</v>
      </c>
      <c r="AF24" s="52">
        <f>IF($A24="","",INDEX(Data!$2:$9996,ROW(AF24)-4,MATCH(AF$5,Data!$2:$2,0)))</f>
        <v>0.1708005132</v>
      </c>
      <c r="AG24" s="52">
        <f>IF($A24="","",INDEX(Data!$2:$9996,ROW(AG24)-4,MATCH(AG$5,Data!$2:$2,0)))</f>
        <v>-7.8756485000000001E-2</v>
      </c>
      <c r="AH24" s="52">
        <f>IF($A24="","",INDEX(Data!$2:$9996,ROW(AH24)-4,MATCH(AH$5,Data!$2:$2,0)))</f>
        <v>1.9739808800000001E-2</v>
      </c>
      <c r="AI24" s="52">
        <f>IF($A24="","",INDEX(Data!$2:$9996,ROW(AI24)-4,MATCH(AI$5,Data!$2:$2,0)))</f>
        <v>-5.1520132000000003E-2</v>
      </c>
      <c r="AJ24" s="52">
        <f>IF($A24="","",INDEX(Data!$2:$9996,ROW(AJ24)-4,MATCH(AJ$5,Data!$2:$2,0)))</f>
        <v>0</v>
      </c>
      <c r="AK24" s="52">
        <f>IF($A24="","",INDEX(Data!$2:$9996,ROW(AK24)-4,MATCH(AK$5,Data!$2:$2,0)))</f>
        <v>-1.1238984E-2</v>
      </c>
      <c r="AL24" s="52">
        <f>IF($A24="","",INDEX(Data!$2:$9996,ROW(AL24)-4,MATCH(AL$5,Data!$2:$2,0)))</f>
        <v>2.2700814900000001E-2</v>
      </c>
      <c r="AM24" s="52">
        <f>IF($A24="","",INDEX(Data!$2:$9996,ROW(AM24)-4,MATCH(AM$5,Data!$2:$2,0)))</f>
        <v>3.1447894499999997E-2</v>
      </c>
      <c r="AN24" s="52">
        <f>IF($A24="","",INDEX(Data!$2:$9996,ROW(AN24)-4,MATCH(AN$5,Data!$2:$2,0)))</f>
        <v>-6.5387692999999997E-2</v>
      </c>
      <c r="AO24" s="53"/>
      <c r="AP24" s="52">
        <f>IF($A24="","",INDEX(Data!$2:$9996,ROW(AP24)-4,MATCH(AP$5,Data!$2:$2,0)))</f>
        <v>2.34703094E-2</v>
      </c>
      <c r="AQ24" s="52">
        <f>IF($A24="","",INDEX(Data!$2:$9996,ROW(AQ24)-4,MATCH(AQ$5,Data!$2:$2,0)))</f>
        <v>5.8837868299999999E-2</v>
      </c>
      <c r="AR24" s="52">
        <f>IF($A24="","",INDEX(Data!$2:$9996,ROW(AR24)-4,MATCH(AR$5,Data!$2:$2,0)))</f>
        <v>3.9672557999999997E-2</v>
      </c>
      <c r="AS24" s="52">
        <f>IF($A24="","",INDEX(Data!$2:$9996,ROW(AS24)-4,MATCH(AS$5,Data!$2:$2,0)))</f>
        <v>-1.7382000000000001E-5</v>
      </c>
      <c r="AT24" s="52">
        <f>IF($A24="","",INDEX(Data!$2:$9996,ROW(AT24)-4,MATCH(AT$5,Data!$2:$2,0)))</f>
        <v>3.7739631400000001E-2</v>
      </c>
      <c r="AU24" s="53"/>
      <c r="AV24" s="52">
        <f>IF($A24="","",INDEX(Data!$2:$9996,ROW(AV24)-4,MATCH(AV$5,Data!$2:$2,0)))</f>
        <v>4.7358697999999996E-3</v>
      </c>
      <c r="AW24" s="52">
        <f>IF($A24="","",INDEX(Data!$2:$9996,ROW(AW24)-4,MATCH(AW$5,Data!$2:$2,0)))</f>
        <v>1.7505930771</v>
      </c>
      <c r="AX24" s="52">
        <f>IF($A24="","",INDEX(Data!$2:$9996,ROW(AX24)-4,MATCH(AX$5,Data!$2:$2,0)))</f>
        <v>1.7244756205</v>
      </c>
      <c r="AY24" s="52">
        <f>IF($A24="","",INDEX(Data!$2:$9996,ROW(AY24)-4,MATCH(AY$5,Data!$2:$2,0)))</f>
        <v>3.9672557999999997E-2</v>
      </c>
      <c r="AZ24" s="75">
        <f>IF($A24="","",INDEX(Data!$2:$9996,ROW(AZ24)-4,MATCH(AZ$5,Data!$2:$2,0)))</f>
        <v>12.048100385</v>
      </c>
    </row>
    <row r="25" spans="1:52" x14ac:dyDescent="0.25">
      <c r="A25" s="21">
        <f t="shared" si="4"/>
        <v>38352</v>
      </c>
      <c r="B25" s="42">
        <f>IF($A25="","",INDEX(Data!$2:$9996,ROW(B25)-4,MATCH(B$5,Data!$2:$2,0)))</f>
        <v>145</v>
      </c>
      <c r="C25" s="43">
        <f>IF($A25="","",INDEX(Data!$2:$9996,ROW(C25)-4,MATCH(C$5,Data!$2:$2,0)))</f>
        <v>6.6632750599999999E-2</v>
      </c>
      <c r="D25" s="43">
        <f>IF($A25="","",INDEX(Data!$2:$9996,ROW(D25)-4,MATCH(D$5,Data!$2:$2,0)))</f>
        <v>3.71535349E-2</v>
      </c>
      <c r="E25" s="43">
        <f>IF($A25="","",INDEX(Data!$2:$9996,ROW(E25)-4,MATCH(E$5,Data!$2:$2,0)))</f>
        <v>2.52784715E-2</v>
      </c>
      <c r="F25" s="53"/>
      <c r="G25" s="62">
        <f>IF($A25="","",INDEX(Data!$2:$9996,ROW(G25)-4,MATCH(G$5,Data!$2:$2,0)))</f>
        <v>77.305999999999997</v>
      </c>
      <c r="H25" s="49">
        <f t="shared" si="5"/>
        <v>0.17180015764263634</v>
      </c>
      <c r="I25" s="62">
        <f>IF($A25="","",INDEX(Data!$2:$9996,ROW(I25)-4,MATCH(I$5,Data!$2:$2,0)))</f>
        <v>29.638000000000002</v>
      </c>
      <c r="J25" s="49">
        <f t="shared" si="0"/>
        <v>0.24237089201877932</v>
      </c>
      <c r="K25" s="62">
        <f>IF($A25="","",INDEX(Data!$2:$9996,ROW(K25)-4,MATCH(K$5,Data!$2:$2,0)))</f>
        <v>66.900000000000006</v>
      </c>
      <c r="L25" s="49">
        <f t="shared" si="1"/>
        <v>0.18183263553977436</v>
      </c>
      <c r="M25" s="49">
        <f>IF($A25="","",INDEX(Data!$2:$9996,ROW(M25)-4,MATCH(M$5,Data!$2:$2,0)))</f>
        <v>4.7930143699999997E-2</v>
      </c>
      <c r="N25" s="49">
        <f t="shared" si="2"/>
        <v>0.57361940788211607</v>
      </c>
      <c r="O25" s="53"/>
      <c r="P25" s="62">
        <f>IF($A25="","",INDEX(Data!$2:$9996,ROW(P25)-4,MATCH(P$5,Data!$2:$2,0)))</f>
        <v>1365.133</v>
      </c>
      <c r="Q25" s="49">
        <f>IF($A25="","",INDEX(Data!$2:$9996,ROW(Q25)-4,MATCH(Q$5,Data!$2:$2,0)))</f>
        <v>0.37026029399999999</v>
      </c>
      <c r="R25" s="49">
        <f>IF($A25="","",INDEX(Data!$2:$9996,ROW(R25)-4,MATCH(R$5,Data!$2:$2,0)))</f>
        <v>0.26089523739999998</v>
      </c>
      <c r="S25" s="49">
        <f>IF($A25="","",INDEX(Data!$2:$9996,ROW(S25)-4,MATCH(S$5,Data!$2:$2,0)))</f>
        <v>8.6646545599999999E-2</v>
      </c>
      <c r="T25" s="49">
        <f t="shared" si="3"/>
        <v>-3.1475745265335607E-2</v>
      </c>
      <c r="U25" s="49">
        <f>IF($A25="","",INDEX(Data!$2:$9996,ROW(U25)-4,MATCH(U$5,Data!$2:$2,0)))</f>
        <v>2.1776818900000001E-2</v>
      </c>
      <c r="V25" s="43">
        <f>IF($A25="","",INDEX(Data!$2:$9996,ROW(V25)-4,MATCH(V$5,Data!$2:$2,0)))</f>
        <v>3.5269187E-2</v>
      </c>
      <c r="W25" s="53"/>
      <c r="X25" s="55">
        <f>IF($A25="","",INDEX(Data!$2:$9996,ROW(X25)-4,MATCH(X$5,Data!$2:$2,0)))</f>
        <v>37.351639429000002</v>
      </c>
      <c r="Y25" s="56">
        <f>IF($A25="","",INDEX(Data!$2:$9996,ROW(Y25)-4,MATCH(Y$5,Data!$2:$2,0)))</f>
        <v>5.3129457751000002</v>
      </c>
      <c r="Z25" s="56">
        <f>IF($A25="","",INDEX(Data!$2:$9996,ROW(Z25)-4,MATCH(Z$5,Data!$2:$2,0)))</f>
        <v>58.935221736000003</v>
      </c>
      <c r="AA25" s="56">
        <f>IF($A25="","",INDEX(Data!$2:$9996,ROW(AA25)-4,MATCH(AA$5,Data!$2:$2,0)))</f>
        <v>26.896528082</v>
      </c>
      <c r="AB25" s="53"/>
      <c r="AC25" s="49">
        <f>IF($A25="","",INDEX(Data!$2:$9996,ROW(AC25)-4,MATCH(AC$5,Data!$2:$2,0)))</f>
        <v>8.6646545599999999E-2</v>
      </c>
      <c r="AD25" s="49">
        <f>IF($A25="","",INDEX(Data!$2:$9996,ROW(AD25)-4,MATCH(AD$5,Data!$2:$2,0)))</f>
        <v>9.0851113900000002E-2</v>
      </c>
      <c r="AE25" s="49">
        <f>IF($A25="","",INDEX(Data!$2:$9996,ROW(AE25)-4,MATCH(AE$5,Data!$2:$2,0)))</f>
        <v>1.4556015800000001E-2</v>
      </c>
      <c r="AF25" s="49">
        <f>IF($A25="","",INDEX(Data!$2:$9996,ROW(AF25)-4,MATCH(AF$5,Data!$2:$2,0)))</f>
        <v>0.16146636089999999</v>
      </c>
      <c r="AG25" s="49">
        <f>IF($A25="","",INDEX(Data!$2:$9996,ROW(AG25)-4,MATCH(AG$5,Data!$2:$2,0)))</f>
        <v>-7.3689117999999998E-2</v>
      </c>
      <c r="AH25" s="49">
        <f>IF($A25="","",INDEX(Data!$2:$9996,ROW(AH25)-4,MATCH(AH$5,Data!$2:$2,0)))</f>
        <v>1.7183833799999999E-2</v>
      </c>
      <c r="AI25" s="49">
        <f>IF($A25="","",INDEX(Data!$2:$9996,ROW(AI25)-4,MATCH(AI$5,Data!$2:$2,0)))</f>
        <v>-5.3348117E-2</v>
      </c>
      <c r="AJ25" s="49">
        <f>IF($A25="","",INDEX(Data!$2:$9996,ROW(AJ25)-4,MATCH(AJ$5,Data!$2:$2,0)))</f>
        <v>0</v>
      </c>
      <c r="AK25" s="49">
        <f>IF($A25="","",INDEX(Data!$2:$9996,ROW(AK25)-4,MATCH(AK$5,Data!$2:$2,0)))</f>
        <v>-4.2045679999999997E-3</v>
      </c>
      <c r="AL25" s="49">
        <f>IF($A25="","",INDEX(Data!$2:$9996,ROW(AL25)-4,MATCH(AL$5,Data!$2:$2,0)))</f>
        <v>2.1776818900000001E-2</v>
      </c>
      <c r="AM25" s="49">
        <f>IF($A25="","",INDEX(Data!$2:$9996,ROW(AM25)-4,MATCH(AM$5,Data!$2:$2,0)))</f>
        <v>3.5269187E-2</v>
      </c>
      <c r="AN25" s="49">
        <f>IF($A25="","",INDEX(Data!$2:$9996,ROW(AN25)-4,MATCH(AN$5,Data!$2:$2,0)))</f>
        <v>-6.1250574000000002E-2</v>
      </c>
      <c r="AO25" s="53"/>
      <c r="AP25" s="49">
        <f>IF($A25="","",INDEX(Data!$2:$9996,ROW(AP25)-4,MATCH(AP$5,Data!$2:$2,0)))</f>
        <v>2.8131809300000001E-2</v>
      </c>
      <c r="AQ25" s="49">
        <f>IF($A25="","",INDEX(Data!$2:$9996,ROW(AQ25)-4,MATCH(AQ$5,Data!$2:$2,0)))</f>
        <v>6.6632750599999999E-2</v>
      </c>
      <c r="AR25" s="49">
        <f>IF($A25="","",INDEX(Data!$2:$9996,ROW(AR25)-4,MATCH(AR$5,Data!$2:$2,0)))</f>
        <v>3.71535349E-2</v>
      </c>
      <c r="AS25" s="49">
        <f>IF($A25="","",INDEX(Data!$2:$9996,ROW(AS25)-4,MATCH(AS$5,Data!$2:$2,0)))</f>
        <v>-1.16896E-4</v>
      </c>
      <c r="AT25" s="49">
        <f>IF($A25="","",INDEX(Data!$2:$9996,ROW(AT25)-4,MATCH(AT$5,Data!$2:$2,0)))</f>
        <v>3.4788134900000003E-2</v>
      </c>
      <c r="AU25" s="53"/>
      <c r="AV25" s="49">
        <f>IF($A25="","",INDEX(Data!$2:$9996,ROW(AV25)-4,MATCH(AV$5,Data!$2:$2,0)))</f>
        <v>3.7418813E-3</v>
      </c>
      <c r="AW25" s="49">
        <f>IF($A25="","",INDEX(Data!$2:$9996,ROW(AW25)-4,MATCH(AW$5,Data!$2:$2,0)))</f>
        <v>0.19354441720000001</v>
      </c>
      <c r="AX25" s="49">
        <f>IF($A25="","",INDEX(Data!$2:$9996,ROW(AX25)-4,MATCH(AX$5,Data!$2:$2,0)))</f>
        <v>1.7907481026000001</v>
      </c>
      <c r="AY25" s="49">
        <f>IF($A25="","",INDEX(Data!$2:$9996,ROW(AY25)-4,MATCH(AY$5,Data!$2:$2,0)))</f>
        <v>3.71535349E-2</v>
      </c>
      <c r="AZ25" s="76">
        <f>IF($A25="","",INDEX(Data!$2:$9996,ROW(AZ25)-4,MATCH(AZ$5,Data!$2:$2,0)))</f>
        <v>2.8316399957999998</v>
      </c>
    </row>
    <row r="26" spans="1:52" x14ac:dyDescent="0.25">
      <c r="A26" s="19">
        <f t="shared" si="4"/>
        <v>38442</v>
      </c>
      <c r="B26" s="40">
        <f>IF($A26="","",INDEX(Data!$2:$9996,ROW(B26)-4,MATCH(B$5,Data!$2:$2,0)))</f>
        <v>146</v>
      </c>
      <c r="C26" s="41">
        <f>IF($A26="","",INDEX(Data!$2:$9996,ROW(C26)-4,MATCH(C$5,Data!$2:$2,0)))</f>
        <v>6.04355315E-2</v>
      </c>
      <c r="D26" s="41">
        <f>IF($A26="","",INDEX(Data!$2:$9996,ROW(D26)-4,MATCH(D$5,Data!$2:$2,0)))</f>
        <v>3.4544960200000002E-2</v>
      </c>
      <c r="E26" s="41">
        <f>IF($A26="","",INDEX(Data!$2:$9996,ROW(E26)-4,MATCH(E$5,Data!$2:$2,0)))</f>
        <v>2.1163667000000001E-2</v>
      </c>
      <c r="F26" s="53"/>
      <c r="G26" s="61">
        <f>IF($A26="","",INDEX(Data!$2:$9996,ROW(G26)-4,MATCH(G$5,Data!$2:$2,0)))</f>
        <v>73.991</v>
      </c>
      <c r="H26" s="52">
        <f t="shared" si="5"/>
        <v>-4.2881535715209661E-2</v>
      </c>
      <c r="I26" s="61">
        <f>IF($A26="","",INDEX(Data!$2:$9996,ROW(I26)-4,MATCH(I$5,Data!$2:$2,0)))</f>
        <v>22.506</v>
      </c>
      <c r="J26" s="52">
        <f t="shared" si="0"/>
        <v>-0.24063702004183821</v>
      </c>
      <c r="K26" s="61">
        <f>IF($A26="","",INDEX(Data!$2:$9996,ROW(K26)-4,MATCH(K$5,Data!$2:$2,0)))</f>
        <v>67.393500000000003</v>
      </c>
      <c r="L26" s="52">
        <f t="shared" si="1"/>
        <v>7.3766816143497364E-3</v>
      </c>
      <c r="M26" s="52">
        <f>IF($A26="","",INDEX(Data!$2:$9996,ROW(M26)-4,MATCH(M$5,Data!$2:$2,0)))</f>
        <v>4.8045863600000002E-2</v>
      </c>
      <c r="N26" s="52">
        <f t="shared" si="2"/>
        <v>2.4143449417616774E-3</v>
      </c>
      <c r="O26" s="53"/>
      <c r="P26" s="61">
        <f>IF($A26="","",INDEX(Data!$2:$9996,ROW(P26)-4,MATCH(P$5,Data!$2:$2,0)))</f>
        <v>1309.1195</v>
      </c>
      <c r="Q26" s="52">
        <f>IF($A26="","",INDEX(Data!$2:$9996,ROW(Q26)-4,MATCH(Q$5,Data!$2:$2,0)))</f>
        <v>0.36359836020000003</v>
      </c>
      <c r="R26" s="52">
        <f>IF($A26="","",INDEX(Data!$2:$9996,ROW(R26)-4,MATCH(R$5,Data!$2:$2,0)))</f>
        <v>0.26065535569999998</v>
      </c>
      <c r="S26" s="52">
        <f>IF($A26="","",INDEX(Data!$2:$9996,ROW(S26)-4,MATCH(S$5,Data!$2:$2,0)))</f>
        <v>8.78573146E-2</v>
      </c>
      <c r="T26" s="52">
        <f t="shared" si="3"/>
        <v>-4.1031533191271487E-2</v>
      </c>
      <c r="U26" s="52">
        <f>IF($A26="","",INDEX(Data!$2:$9996,ROW(U26)-4,MATCH(U$5,Data!$2:$2,0)))</f>
        <v>2.0897802699999999E-2</v>
      </c>
      <c r="V26" s="41">
        <f>IF($A26="","",INDEX(Data!$2:$9996,ROW(V26)-4,MATCH(V$5,Data!$2:$2,0)))</f>
        <v>3.63804743E-2</v>
      </c>
      <c r="W26" s="53"/>
      <c r="X26" s="54">
        <f>IF($A26="","",INDEX(Data!$2:$9996,ROW(X26)-4,MATCH(X$5,Data!$2:$2,0)))</f>
        <v>37.110522754999998</v>
      </c>
      <c r="Y26" s="54">
        <f>IF($A26="","",INDEX(Data!$2:$9996,ROW(Y26)-4,MATCH(Y$5,Data!$2:$2,0)))</f>
        <v>5.3276705753</v>
      </c>
      <c r="Z26" s="54">
        <f>IF($A26="","",INDEX(Data!$2:$9996,ROW(Z26)-4,MATCH(Z$5,Data!$2:$2,0)))</f>
        <v>58.942994976999998</v>
      </c>
      <c r="AA26" s="54">
        <f>IF($A26="","",INDEX(Data!$2:$9996,ROW(AA26)-4,MATCH(AA$5,Data!$2:$2,0)))</f>
        <v>27.160142796999999</v>
      </c>
      <c r="AB26" s="53"/>
      <c r="AC26" s="52">
        <f>IF($A26="","",INDEX(Data!$2:$9996,ROW(AC26)-4,MATCH(AC$5,Data!$2:$2,0)))</f>
        <v>8.78573146E-2</v>
      </c>
      <c r="AD26" s="52">
        <f>IF($A26="","",INDEX(Data!$2:$9996,ROW(AD26)-4,MATCH(AD$5,Data!$2:$2,0)))</f>
        <v>9.6472822799999997E-2</v>
      </c>
      <c r="AE26" s="52">
        <f>IF($A26="","",INDEX(Data!$2:$9996,ROW(AE26)-4,MATCH(AE$5,Data!$2:$2,0)))</f>
        <v>1.45963577E-2</v>
      </c>
      <c r="AF26" s="52">
        <f>IF($A26="","",INDEX(Data!$2:$9996,ROW(AF26)-4,MATCH(AF$5,Data!$2:$2,0)))</f>
        <v>0.16148765749999999</v>
      </c>
      <c r="AG26" s="52">
        <f>IF($A26="","",INDEX(Data!$2:$9996,ROW(AG26)-4,MATCH(AG$5,Data!$2:$2,0)))</f>
        <v>-7.4411350000000001E-2</v>
      </c>
      <c r="AH26" s="52">
        <f>IF($A26="","",INDEX(Data!$2:$9996,ROW(AH26)-4,MATCH(AH$5,Data!$2:$2,0)))</f>
        <v>1.8114767300000001E-2</v>
      </c>
      <c r="AI26" s="52">
        <f>IF($A26="","",INDEX(Data!$2:$9996,ROW(AI26)-4,MATCH(AI$5,Data!$2:$2,0)))</f>
        <v>-5.0449541000000001E-2</v>
      </c>
      <c r="AJ26" s="52">
        <f>IF($A26="","",INDEX(Data!$2:$9996,ROW(AJ26)-4,MATCH(AJ$5,Data!$2:$2,0)))</f>
        <v>0</v>
      </c>
      <c r="AK26" s="52">
        <f>IF($A26="","",INDEX(Data!$2:$9996,ROW(AK26)-4,MATCH(AK$5,Data!$2:$2,0)))</f>
        <v>-8.6155079999999992E-3</v>
      </c>
      <c r="AL26" s="52">
        <f>IF($A26="","",INDEX(Data!$2:$9996,ROW(AL26)-4,MATCH(AL$5,Data!$2:$2,0)))</f>
        <v>2.0897802699999999E-2</v>
      </c>
      <c r="AM26" s="52">
        <f>IF($A26="","",INDEX(Data!$2:$9996,ROW(AM26)-4,MATCH(AM$5,Data!$2:$2,0)))</f>
        <v>3.63804743E-2</v>
      </c>
      <c r="AN26" s="52">
        <f>IF($A26="","",INDEX(Data!$2:$9996,ROW(AN26)-4,MATCH(AN$5,Data!$2:$2,0)))</f>
        <v>-6.5893784999999996E-2</v>
      </c>
      <c r="AO26" s="53"/>
      <c r="AP26" s="52">
        <f>IF($A26="","",INDEX(Data!$2:$9996,ROW(AP26)-4,MATCH(AP$5,Data!$2:$2,0)))</f>
        <v>2.4370471099999999E-2</v>
      </c>
      <c r="AQ26" s="52">
        <f>IF($A26="","",INDEX(Data!$2:$9996,ROW(AQ26)-4,MATCH(AQ$5,Data!$2:$2,0)))</f>
        <v>6.04355315E-2</v>
      </c>
      <c r="AR26" s="52">
        <f>IF($A26="","",INDEX(Data!$2:$9996,ROW(AR26)-4,MATCH(AR$5,Data!$2:$2,0)))</f>
        <v>3.4544960200000002E-2</v>
      </c>
      <c r="AS26" s="52">
        <f>IF($A26="","",INDEX(Data!$2:$9996,ROW(AS26)-4,MATCH(AS$5,Data!$2:$2,0)))</f>
        <v>-1.4687500000000001E-4</v>
      </c>
      <c r="AT26" s="52">
        <f>IF($A26="","",INDEX(Data!$2:$9996,ROW(AT26)-4,MATCH(AT$5,Data!$2:$2,0)))</f>
        <v>3.5088342299999999E-2</v>
      </c>
      <c r="AU26" s="53"/>
      <c r="AV26" s="52">
        <f>IF($A26="","",INDEX(Data!$2:$9996,ROW(AV26)-4,MATCH(AV$5,Data!$2:$2,0)))</f>
        <v>4.1824688000000002E-3</v>
      </c>
      <c r="AW26" s="52">
        <f>IF($A26="","",INDEX(Data!$2:$9996,ROW(AW26)-4,MATCH(AW$5,Data!$2:$2,0)))</f>
        <v>0.83567738899999999</v>
      </c>
      <c r="AX26" s="52">
        <f>IF($A26="","",INDEX(Data!$2:$9996,ROW(AX26)-4,MATCH(AX$5,Data!$2:$2,0)))</f>
        <v>1.8008747099</v>
      </c>
      <c r="AY26" s="52">
        <f>IF($A26="","",INDEX(Data!$2:$9996,ROW(AY26)-4,MATCH(AY$5,Data!$2:$2,0)))</f>
        <v>3.4544960200000002E-2</v>
      </c>
      <c r="AZ26" s="75">
        <f>IF($A26="","",INDEX(Data!$2:$9996,ROW(AZ26)-4,MATCH(AZ$5,Data!$2:$2,0)))</f>
        <v>5.9078069632999997</v>
      </c>
    </row>
    <row r="27" spans="1:52" x14ac:dyDescent="0.25">
      <c r="A27" s="21">
        <f t="shared" si="4"/>
        <v>38533</v>
      </c>
      <c r="B27" s="42">
        <f>IF($A27="","",INDEX(Data!$2:$9996,ROW(B27)-4,MATCH(B$5,Data!$2:$2,0)))</f>
        <v>145</v>
      </c>
      <c r="C27" s="43">
        <f>IF($A27="","",INDEX(Data!$2:$9996,ROW(C27)-4,MATCH(C$5,Data!$2:$2,0)))</f>
        <v>6.6202206599999994E-2</v>
      </c>
      <c r="D27" s="43">
        <f>IF($A27="","",INDEX(Data!$2:$9996,ROW(D27)-4,MATCH(D$5,Data!$2:$2,0)))</f>
        <v>3.5487782599999997E-2</v>
      </c>
      <c r="E27" s="43">
        <f>IF($A27="","",INDEX(Data!$2:$9996,ROW(E27)-4,MATCH(E$5,Data!$2:$2,0)))</f>
        <v>1.7705413199999999E-2</v>
      </c>
      <c r="F27" s="53"/>
      <c r="G27" s="62">
        <f>IF($A27="","",INDEX(Data!$2:$9996,ROW(G27)-4,MATCH(G$5,Data!$2:$2,0)))</f>
        <v>79.613</v>
      </c>
      <c r="H27" s="49">
        <f t="shared" si="5"/>
        <v>7.5982214053060507E-2</v>
      </c>
      <c r="I27" s="62">
        <f>IF($A27="","",INDEX(Data!$2:$9996,ROW(I27)-4,MATCH(I$5,Data!$2:$2,0)))</f>
        <v>22.844999999999999</v>
      </c>
      <c r="J27" s="49">
        <f t="shared" si="0"/>
        <v>1.5062649960010603E-2</v>
      </c>
      <c r="K27" s="62">
        <f>IF($A27="","",INDEX(Data!$2:$9996,ROW(K27)-4,MATCH(K$5,Data!$2:$2,0)))</f>
        <v>50.933999999999997</v>
      </c>
      <c r="L27" s="49">
        <f t="shared" si="1"/>
        <v>-0.24422978477152849</v>
      </c>
      <c r="M27" s="49">
        <f>IF($A27="","",INDEX(Data!$2:$9996,ROW(M27)-4,MATCH(M$5,Data!$2:$2,0)))</f>
        <v>3.54323561E-2</v>
      </c>
      <c r="N27" s="49">
        <f t="shared" si="2"/>
        <v>-0.26253056048720919</v>
      </c>
      <c r="O27" s="53"/>
      <c r="P27" s="62">
        <f>IF($A27="","",INDEX(Data!$2:$9996,ROW(P27)-4,MATCH(P$5,Data!$2:$2,0)))</f>
        <v>1320.3430000000001</v>
      </c>
      <c r="Q27" s="49">
        <f>IF($A27="","",INDEX(Data!$2:$9996,ROW(Q27)-4,MATCH(Q$5,Data!$2:$2,0)))</f>
        <v>0.36892365230000002</v>
      </c>
      <c r="R27" s="49">
        <f>IF($A27="","",INDEX(Data!$2:$9996,ROW(R27)-4,MATCH(R$5,Data!$2:$2,0)))</f>
        <v>0.26223646900000003</v>
      </c>
      <c r="S27" s="49">
        <f>IF($A27="","",INDEX(Data!$2:$9996,ROW(S27)-4,MATCH(S$5,Data!$2:$2,0)))</f>
        <v>8.5935052600000006E-2</v>
      </c>
      <c r="T27" s="49">
        <f t="shared" si="3"/>
        <v>8.5733197007607457E-3</v>
      </c>
      <c r="U27" s="49">
        <f>IF($A27="","",INDEX(Data!$2:$9996,ROW(U27)-4,MATCH(U$5,Data!$2:$2,0)))</f>
        <v>2.16262976E-2</v>
      </c>
      <c r="V27" s="43">
        <f>IF($A27="","",INDEX(Data!$2:$9996,ROW(V27)-4,MATCH(V$5,Data!$2:$2,0)))</f>
        <v>3.78800049E-2</v>
      </c>
      <c r="W27" s="53"/>
      <c r="X27" s="55">
        <f>IF($A27="","",INDEX(Data!$2:$9996,ROW(X27)-4,MATCH(X$5,Data!$2:$2,0)))</f>
        <v>38.112837810000002</v>
      </c>
      <c r="Y27" s="56">
        <f>IF($A27="","",INDEX(Data!$2:$9996,ROW(Y27)-4,MATCH(Y$5,Data!$2:$2,0)))</f>
        <v>4.9615303274000002</v>
      </c>
      <c r="Z27" s="56">
        <f>IF($A27="","",INDEX(Data!$2:$9996,ROW(Z27)-4,MATCH(Z$5,Data!$2:$2,0)))</f>
        <v>60.714185055999998</v>
      </c>
      <c r="AA27" s="56">
        <f>IF($A27="","",INDEX(Data!$2:$9996,ROW(AA27)-4,MATCH(AA$5,Data!$2:$2,0)))</f>
        <v>27.562877574000002</v>
      </c>
      <c r="AB27" s="53"/>
      <c r="AC27" s="49">
        <f>IF($A27="","",INDEX(Data!$2:$9996,ROW(AC27)-4,MATCH(AC$5,Data!$2:$2,0)))</f>
        <v>8.5935052600000006E-2</v>
      </c>
      <c r="AD27" s="49">
        <f>IF($A27="","",INDEX(Data!$2:$9996,ROW(AD27)-4,MATCH(AD$5,Data!$2:$2,0)))</f>
        <v>9.3729309100000005E-2</v>
      </c>
      <c r="AE27" s="49">
        <f>IF($A27="","",INDEX(Data!$2:$9996,ROW(AE27)-4,MATCH(AE$5,Data!$2:$2,0)))</f>
        <v>1.35932338E-2</v>
      </c>
      <c r="AF27" s="49">
        <f>IF($A27="","",INDEX(Data!$2:$9996,ROW(AF27)-4,MATCH(AF$5,Data!$2:$2,0)))</f>
        <v>0.166340233</v>
      </c>
      <c r="AG27" s="49">
        <f>IF($A27="","",INDEX(Data!$2:$9996,ROW(AG27)-4,MATCH(AG$5,Data!$2:$2,0)))</f>
        <v>-7.5514733000000001E-2</v>
      </c>
      <c r="AH27" s="49">
        <f>IF($A27="","",INDEX(Data!$2:$9996,ROW(AH27)-4,MATCH(AH$5,Data!$2:$2,0)))</f>
        <v>1.9571548099999999E-2</v>
      </c>
      <c r="AI27" s="49">
        <f>IF($A27="","",INDEX(Data!$2:$9996,ROW(AI27)-4,MATCH(AI$5,Data!$2:$2,0)))</f>
        <v>-5.2598134999999997E-2</v>
      </c>
      <c r="AJ27" s="49">
        <f>IF($A27="","",INDEX(Data!$2:$9996,ROW(AJ27)-4,MATCH(AJ$5,Data!$2:$2,0)))</f>
        <v>0</v>
      </c>
      <c r="AK27" s="49">
        <f>IF($A27="","",INDEX(Data!$2:$9996,ROW(AK27)-4,MATCH(AK$5,Data!$2:$2,0)))</f>
        <v>-7.7942569999999997E-3</v>
      </c>
      <c r="AL27" s="49">
        <f>IF($A27="","",INDEX(Data!$2:$9996,ROW(AL27)-4,MATCH(AL$5,Data!$2:$2,0)))</f>
        <v>2.16262976E-2</v>
      </c>
      <c r="AM27" s="49">
        <f>IF($A27="","",INDEX(Data!$2:$9996,ROW(AM27)-4,MATCH(AM$5,Data!$2:$2,0)))</f>
        <v>3.78800049E-2</v>
      </c>
      <c r="AN27" s="49">
        <f>IF($A27="","",INDEX(Data!$2:$9996,ROW(AN27)-4,MATCH(AN$5,Data!$2:$2,0)))</f>
        <v>-6.7300558999999996E-2</v>
      </c>
      <c r="AO27" s="53"/>
      <c r="AP27" s="49">
        <f>IF($A27="","",INDEX(Data!$2:$9996,ROW(AP27)-4,MATCH(AP$5,Data!$2:$2,0)))</f>
        <v>2.6397049499999999E-2</v>
      </c>
      <c r="AQ27" s="49">
        <f>IF($A27="","",INDEX(Data!$2:$9996,ROW(AQ27)-4,MATCH(AQ$5,Data!$2:$2,0)))</f>
        <v>6.6202206599999994E-2</v>
      </c>
      <c r="AR27" s="49">
        <f>IF($A27="","",INDEX(Data!$2:$9996,ROW(AR27)-4,MATCH(AR$5,Data!$2:$2,0)))</f>
        <v>3.5487782599999997E-2</v>
      </c>
      <c r="AS27" s="49">
        <f>IF($A27="","",INDEX(Data!$2:$9996,ROW(AS27)-4,MATCH(AS$5,Data!$2:$2,0)))</f>
        <v>-3.11312E-4</v>
      </c>
      <c r="AT27" s="49">
        <f>IF($A27="","",INDEX(Data!$2:$9996,ROW(AT27)-4,MATCH(AT$5,Data!$2:$2,0)))</f>
        <v>3.51246541E-2</v>
      </c>
      <c r="AU27" s="53"/>
      <c r="AV27" s="49">
        <f>IF($A27="","",INDEX(Data!$2:$9996,ROW(AV27)-4,MATCH(AV$5,Data!$2:$2,0)))</f>
        <v>4.6225403999999998E-3</v>
      </c>
      <c r="AW27" s="49">
        <f>IF($A27="","",INDEX(Data!$2:$9996,ROW(AW27)-4,MATCH(AW$5,Data!$2:$2,0)))</f>
        <v>1.0552414262000001</v>
      </c>
      <c r="AX27" s="49">
        <f>IF($A27="","",INDEX(Data!$2:$9996,ROW(AX27)-4,MATCH(AX$5,Data!$2:$2,0)))</f>
        <v>1.8246603246999999</v>
      </c>
      <c r="AY27" s="49">
        <f>IF($A27="","",INDEX(Data!$2:$9996,ROW(AY27)-4,MATCH(AY$5,Data!$2:$2,0)))</f>
        <v>3.5487782599999997E-2</v>
      </c>
      <c r="AZ27" s="76">
        <f>IF($A27="","",INDEX(Data!$2:$9996,ROW(AZ27)-4,MATCH(AZ$5,Data!$2:$2,0)))</f>
        <v>7.5994167080999997</v>
      </c>
    </row>
    <row r="28" spans="1:52" x14ac:dyDescent="0.25">
      <c r="A28" s="19">
        <f t="shared" si="4"/>
        <v>38625</v>
      </c>
      <c r="B28" s="40">
        <f>IF($A28="","",INDEX(Data!$2:$9996,ROW(B28)-4,MATCH(B$5,Data!$2:$2,0)))</f>
        <v>147</v>
      </c>
      <c r="C28" s="41">
        <f>IF($A28="","",INDEX(Data!$2:$9996,ROW(C28)-4,MATCH(C$5,Data!$2:$2,0)))</f>
        <v>6.5196969399999999E-2</v>
      </c>
      <c r="D28" s="41">
        <f>IF($A28="","",INDEX(Data!$2:$9996,ROW(D28)-4,MATCH(D$5,Data!$2:$2,0)))</f>
        <v>3.6659439699999997E-2</v>
      </c>
      <c r="E28" s="41">
        <f>IF($A28="","",INDEX(Data!$2:$9996,ROW(E28)-4,MATCH(E$5,Data!$2:$2,0)))</f>
        <v>2.54133925E-2</v>
      </c>
      <c r="F28" s="53"/>
      <c r="G28" s="61">
        <f>IF($A28="","",INDEX(Data!$2:$9996,ROW(G28)-4,MATCH(G$5,Data!$2:$2,0)))</f>
        <v>83.736000000000004</v>
      </c>
      <c r="H28" s="52">
        <f t="shared" si="5"/>
        <v>5.1788024568851877E-2</v>
      </c>
      <c r="I28" s="61">
        <f>IF($A28="","",INDEX(Data!$2:$9996,ROW(I28)-4,MATCH(I$5,Data!$2:$2,0)))</f>
        <v>30.257000000000001</v>
      </c>
      <c r="J28" s="52">
        <f t="shared" si="0"/>
        <v>0.324447362661414</v>
      </c>
      <c r="K28" s="61">
        <f>IF($A28="","",INDEX(Data!$2:$9996,ROW(K28)-4,MATCH(K$5,Data!$2:$2,0)))</f>
        <v>48.106999999999999</v>
      </c>
      <c r="L28" s="52">
        <f t="shared" si="1"/>
        <v>-5.5503200219892378E-2</v>
      </c>
      <c r="M28" s="52">
        <f>IF($A28="","",INDEX(Data!$2:$9996,ROW(M28)-4,MATCH(M$5,Data!$2:$2,0)))</f>
        <v>2.63492021E-2</v>
      </c>
      <c r="N28" s="52">
        <f t="shared" si="2"/>
        <v>-0.25635196187249876</v>
      </c>
      <c r="O28" s="53"/>
      <c r="P28" s="61">
        <f>IF($A28="","",INDEX(Data!$2:$9996,ROW(P28)-4,MATCH(P$5,Data!$2:$2,0)))</f>
        <v>1314.559</v>
      </c>
      <c r="Q28" s="52">
        <f>IF($A28="","",INDEX(Data!$2:$9996,ROW(Q28)-4,MATCH(Q$5,Data!$2:$2,0)))</f>
        <v>0.37071287359999999</v>
      </c>
      <c r="R28" s="52">
        <f>IF($A28="","",INDEX(Data!$2:$9996,ROW(R28)-4,MATCH(R$5,Data!$2:$2,0)))</f>
        <v>0.26781531339999998</v>
      </c>
      <c r="S28" s="52">
        <f>IF($A28="","",INDEX(Data!$2:$9996,ROW(S28)-4,MATCH(S$5,Data!$2:$2,0)))</f>
        <v>8.4927256399999998E-2</v>
      </c>
      <c r="T28" s="52">
        <f t="shared" si="3"/>
        <v>-4.3806798687917496E-3</v>
      </c>
      <c r="U28" s="52">
        <f>IF($A28="","",INDEX(Data!$2:$9996,ROW(U28)-4,MATCH(U$5,Data!$2:$2,0)))</f>
        <v>2.19635512E-2</v>
      </c>
      <c r="V28" s="41">
        <f>IF($A28="","",INDEX(Data!$2:$9996,ROW(V28)-4,MATCH(V$5,Data!$2:$2,0)))</f>
        <v>3.85479091E-2</v>
      </c>
      <c r="W28" s="53"/>
      <c r="X28" s="54">
        <f>IF($A28="","",INDEX(Data!$2:$9996,ROW(X28)-4,MATCH(X$5,Data!$2:$2,0)))</f>
        <v>39.084848309000002</v>
      </c>
      <c r="Y28" s="54">
        <f>IF($A28="","",INDEX(Data!$2:$9996,ROW(Y28)-4,MATCH(Y$5,Data!$2:$2,0)))</f>
        <v>6.0221726837</v>
      </c>
      <c r="Z28" s="54">
        <f>IF($A28="","",INDEX(Data!$2:$9996,ROW(Z28)-4,MATCH(Z$5,Data!$2:$2,0)))</f>
        <v>62.586477508999998</v>
      </c>
      <c r="AA28" s="54">
        <f>IF($A28="","",INDEX(Data!$2:$9996,ROW(AA28)-4,MATCH(AA$5,Data!$2:$2,0)))</f>
        <v>29.523801883000001</v>
      </c>
      <c r="AB28" s="53"/>
      <c r="AC28" s="52">
        <f>IF($A28="","",INDEX(Data!$2:$9996,ROW(AC28)-4,MATCH(AC$5,Data!$2:$2,0)))</f>
        <v>8.4927256399999998E-2</v>
      </c>
      <c r="AD28" s="52">
        <f>IF($A28="","",INDEX(Data!$2:$9996,ROW(AD28)-4,MATCH(AD$5,Data!$2:$2,0)))</f>
        <v>9.8216598399999994E-2</v>
      </c>
      <c r="AE28" s="52">
        <f>IF($A28="","",INDEX(Data!$2:$9996,ROW(AE28)-4,MATCH(AE$5,Data!$2:$2,0)))</f>
        <v>1.64991032E-2</v>
      </c>
      <c r="AF28" s="52">
        <f>IF($A28="","",INDEX(Data!$2:$9996,ROW(AF28)-4,MATCH(AF$5,Data!$2:$2,0)))</f>
        <v>0.17146980140000001</v>
      </c>
      <c r="AG28" s="52">
        <f>IF($A28="","",INDEX(Data!$2:$9996,ROW(AG28)-4,MATCH(AG$5,Data!$2:$2,0)))</f>
        <v>-8.0887128000000003E-2</v>
      </c>
      <c r="AH28" s="52">
        <f>IF($A28="","",INDEX(Data!$2:$9996,ROW(AH28)-4,MATCH(AH$5,Data!$2:$2,0)))</f>
        <v>2.0955310899999999E-2</v>
      </c>
      <c r="AI28" s="52">
        <f>IF($A28="","",INDEX(Data!$2:$9996,ROW(AI28)-4,MATCH(AI$5,Data!$2:$2,0)))</f>
        <v>-5.4166249E-2</v>
      </c>
      <c r="AJ28" s="52">
        <f>IF($A28="","",INDEX(Data!$2:$9996,ROW(AJ28)-4,MATCH(AJ$5,Data!$2:$2,0)))</f>
        <v>0</v>
      </c>
      <c r="AK28" s="52">
        <f>IF($A28="","",INDEX(Data!$2:$9996,ROW(AK28)-4,MATCH(AK$5,Data!$2:$2,0)))</f>
        <v>-1.3289342000000001E-2</v>
      </c>
      <c r="AL28" s="52">
        <f>IF($A28="","",INDEX(Data!$2:$9996,ROW(AL28)-4,MATCH(AL$5,Data!$2:$2,0)))</f>
        <v>2.19635512E-2</v>
      </c>
      <c r="AM28" s="52">
        <f>IF($A28="","",INDEX(Data!$2:$9996,ROW(AM28)-4,MATCH(AM$5,Data!$2:$2,0)))</f>
        <v>3.85479091E-2</v>
      </c>
      <c r="AN28" s="52">
        <f>IF($A28="","",INDEX(Data!$2:$9996,ROW(AN28)-4,MATCH(AN$5,Data!$2:$2,0)))</f>
        <v>-7.3800801999999999E-2</v>
      </c>
      <c r="AO28" s="53"/>
      <c r="AP28" s="52">
        <f>IF($A28="","",INDEX(Data!$2:$9996,ROW(AP28)-4,MATCH(AP$5,Data!$2:$2,0)))</f>
        <v>2.56143164E-2</v>
      </c>
      <c r="AQ28" s="52">
        <f>IF($A28="","",INDEX(Data!$2:$9996,ROW(AQ28)-4,MATCH(AQ$5,Data!$2:$2,0)))</f>
        <v>6.5196969399999999E-2</v>
      </c>
      <c r="AR28" s="52">
        <f>IF($A28="","",INDEX(Data!$2:$9996,ROW(AR28)-4,MATCH(AR$5,Data!$2:$2,0)))</f>
        <v>3.6659439699999997E-2</v>
      </c>
      <c r="AS28" s="52">
        <f>IF($A28="","",INDEX(Data!$2:$9996,ROW(AS28)-4,MATCH(AS$5,Data!$2:$2,0)))</f>
        <v>-5.8089399999999999E-4</v>
      </c>
      <c r="AT28" s="52">
        <f>IF($A28="","",INDEX(Data!$2:$9996,ROW(AT28)-4,MATCH(AT$5,Data!$2:$2,0)))</f>
        <v>3.5653712800000001E-2</v>
      </c>
      <c r="AU28" s="53"/>
      <c r="AV28" s="52">
        <f>IF($A28="","",INDEX(Data!$2:$9996,ROW(AV28)-4,MATCH(AV$5,Data!$2:$2,0)))</f>
        <v>3.3772428999999998E-3</v>
      </c>
      <c r="AW28" s="52">
        <f>IF($A28="","",INDEX(Data!$2:$9996,ROW(AW28)-4,MATCH(AW$5,Data!$2:$2,0)))</f>
        <v>0.17680249170000001</v>
      </c>
      <c r="AX28" s="52">
        <f>IF($A28="","",INDEX(Data!$2:$9996,ROW(AX28)-4,MATCH(AX$5,Data!$2:$2,0)))</f>
        <v>1.7721081442</v>
      </c>
      <c r="AY28" s="52">
        <f>IF($A28="","",INDEX(Data!$2:$9996,ROW(AY28)-4,MATCH(AY$5,Data!$2:$2,0)))</f>
        <v>3.6659439699999997E-2</v>
      </c>
      <c r="AZ28" s="75">
        <f>IF($A28="","",INDEX(Data!$2:$9996,ROW(AZ28)-4,MATCH(AZ$5,Data!$2:$2,0)))</f>
        <v>1.3354235446</v>
      </c>
    </row>
    <row r="29" spans="1:52" x14ac:dyDescent="0.25">
      <c r="A29" s="21">
        <f t="shared" si="4"/>
        <v>38717</v>
      </c>
      <c r="B29" s="42">
        <f>IF($A29="","",INDEX(Data!$2:$9996,ROW(B29)-4,MATCH(B$5,Data!$2:$2,0)))</f>
        <v>144</v>
      </c>
      <c r="C29" s="43">
        <f>IF($A29="","",INDEX(Data!$2:$9996,ROW(C29)-4,MATCH(C$5,Data!$2:$2,0)))</f>
        <v>6.62756501E-2</v>
      </c>
      <c r="D29" s="43">
        <f>IF($A29="","",INDEX(Data!$2:$9996,ROW(D29)-4,MATCH(D$5,Data!$2:$2,0)))</f>
        <v>4.0350442200000003E-2</v>
      </c>
      <c r="E29" s="43">
        <f>IF($A29="","",INDEX(Data!$2:$9996,ROW(E29)-4,MATCH(E$5,Data!$2:$2,0)))</f>
        <v>2.7656705300000001E-2</v>
      </c>
      <c r="F29" s="53"/>
      <c r="G29" s="62">
        <f>IF($A29="","",INDEX(Data!$2:$9996,ROW(G29)-4,MATCH(G$5,Data!$2:$2,0)))</f>
        <v>86.879000000000005</v>
      </c>
      <c r="H29" s="49">
        <f t="shared" si="5"/>
        <v>3.7534632655010995E-2</v>
      </c>
      <c r="I29" s="62">
        <f>IF($A29="","",INDEX(Data!$2:$9996,ROW(I29)-4,MATCH(I$5,Data!$2:$2,0)))</f>
        <v>29.403500000000001</v>
      </c>
      <c r="J29" s="49">
        <f t="shared" si="0"/>
        <v>-2.8208348481343171E-2</v>
      </c>
      <c r="K29" s="62">
        <f>IF($A29="","",INDEX(Data!$2:$9996,ROW(K29)-4,MATCH(K$5,Data!$2:$2,0)))</f>
        <v>62.1235</v>
      </c>
      <c r="L29" s="49">
        <f t="shared" si="1"/>
        <v>0.29136092460556678</v>
      </c>
      <c r="M29" s="49">
        <f>IF($A29="","",INDEX(Data!$2:$9996,ROW(M29)-4,MATCH(M$5,Data!$2:$2,0)))</f>
        <v>4.4355266400000003E-2</v>
      </c>
      <c r="N29" s="49">
        <f t="shared" si="2"/>
        <v>0.68336279146760204</v>
      </c>
      <c r="O29" s="53"/>
      <c r="P29" s="62">
        <f>IF($A29="","",INDEX(Data!$2:$9996,ROW(P29)-4,MATCH(P$5,Data!$2:$2,0)))</f>
        <v>1356.9259999999999</v>
      </c>
      <c r="Q29" s="49">
        <f>IF($A29="","",INDEX(Data!$2:$9996,ROW(Q29)-4,MATCH(Q$5,Data!$2:$2,0)))</f>
        <v>0.36739862340000001</v>
      </c>
      <c r="R29" s="49">
        <f>IF($A29="","",INDEX(Data!$2:$9996,ROW(R29)-4,MATCH(R$5,Data!$2:$2,0)))</f>
        <v>0.26381713550000002</v>
      </c>
      <c r="S29" s="49">
        <f>IF($A29="","",INDEX(Data!$2:$9996,ROW(S29)-4,MATCH(S$5,Data!$2:$2,0)))</f>
        <v>9.1258459299999997E-2</v>
      </c>
      <c r="T29" s="49">
        <f t="shared" si="3"/>
        <v>3.2229059327120321E-2</v>
      </c>
      <c r="U29" s="49">
        <f>IF($A29="","",INDEX(Data!$2:$9996,ROW(U29)-4,MATCH(U$5,Data!$2:$2,0)))</f>
        <v>2.26092762E-2</v>
      </c>
      <c r="V29" s="43">
        <f>IF($A29="","",INDEX(Data!$2:$9996,ROW(V29)-4,MATCH(V$5,Data!$2:$2,0)))</f>
        <v>3.5408356000000002E-2</v>
      </c>
      <c r="W29" s="53"/>
      <c r="X29" s="55">
        <f>IF($A29="","",INDEX(Data!$2:$9996,ROW(X29)-4,MATCH(X$5,Data!$2:$2,0)))</f>
        <v>35.838095901999999</v>
      </c>
      <c r="Y29" s="56">
        <f>IF($A29="","",INDEX(Data!$2:$9996,ROW(Y29)-4,MATCH(Y$5,Data!$2:$2,0)))</f>
        <v>5.1462405778999996</v>
      </c>
      <c r="Z29" s="56">
        <f>IF($A29="","",INDEX(Data!$2:$9996,ROW(Z29)-4,MATCH(Z$5,Data!$2:$2,0)))</f>
        <v>55.089948634000002</v>
      </c>
      <c r="AA29" s="56">
        <f>IF($A29="","",INDEX(Data!$2:$9996,ROW(AA29)-4,MATCH(AA$5,Data!$2:$2,0)))</f>
        <v>24.39809331</v>
      </c>
      <c r="AB29" s="53"/>
      <c r="AC29" s="49">
        <f>IF($A29="","",INDEX(Data!$2:$9996,ROW(AC29)-4,MATCH(AC$5,Data!$2:$2,0)))</f>
        <v>9.1258459299999997E-2</v>
      </c>
      <c r="AD29" s="49">
        <f>IF($A29="","",INDEX(Data!$2:$9996,ROW(AD29)-4,MATCH(AD$5,Data!$2:$2,0)))</f>
        <v>8.0639521399999997E-2</v>
      </c>
      <c r="AE29" s="49">
        <f>IF($A29="","",INDEX(Data!$2:$9996,ROW(AE29)-4,MATCH(AE$5,Data!$2:$2,0)))</f>
        <v>1.40992893E-2</v>
      </c>
      <c r="AF29" s="49">
        <f>IF($A29="","",INDEX(Data!$2:$9996,ROW(AF29)-4,MATCH(AF$5,Data!$2:$2,0)))</f>
        <v>0.15093136609999999</v>
      </c>
      <c r="AG29" s="49">
        <f>IF($A29="","",INDEX(Data!$2:$9996,ROW(AG29)-4,MATCH(AG$5,Data!$2:$2,0)))</f>
        <v>-6.6844090999999994E-2</v>
      </c>
      <c r="AH29" s="49">
        <f>IF($A29="","",INDEX(Data!$2:$9996,ROW(AH29)-4,MATCH(AH$5,Data!$2:$2,0)))</f>
        <v>1.8798612100000001E-2</v>
      </c>
      <c r="AI29" s="49">
        <f>IF($A29="","",INDEX(Data!$2:$9996,ROW(AI29)-4,MATCH(AI$5,Data!$2:$2,0)))</f>
        <v>-5.7439447999999997E-2</v>
      </c>
      <c r="AJ29" s="49">
        <f>IF($A29="","",INDEX(Data!$2:$9996,ROW(AJ29)-4,MATCH(AJ$5,Data!$2:$2,0)))</f>
        <v>0</v>
      </c>
      <c r="AK29" s="49">
        <f>IF($A29="","",INDEX(Data!$2:$9996,ROW(AK29)-4,MATCH(AK$5,Data!$2:$2,0)))</f>
        <v>1.06189379E-2</v>
      </c>
      <c r="AL29" s="49">
        <f>IF($A29="","",INDEX(Data!$2:$9996,ROW(AL29)-4,MATCH(AL$5,Data!$2:$2,0)))</f>
        <v>2.26092762E-2</v>
      </c>
      <c r="AM29" s="49">
        <f>IF($A29="","",INDEX(Data!$2:$9996,ROW(AM29)-4,MATCH(AM$5,Data!$2:$2,0)))</f>
        <v>3.5408356000000002E-2</v>
      </c>
      <c r="AN29" s="49">
        <f>IF($A29="","",INDEX(Data!$2:$9996,ROW(AN29)-4,MATCH(AN$5,Data!$2:$2,0)))</f>
        <v>-4.7398693999999998E-2</v>
      </c>
      <c r="AO29" s="53"/>
      <c r="AP29" s="49">
        <f>IF($A29="","",INDEX(Data!$2:$9996,ROW(AP29)-4,MATCH(AP$5,Data!$2:$2,0)))</f>
        <v>2.8756035900000001E-2</v>
      </c>
      <c r="AQ29" s="49">
        <f>IF($A29="","",INDEX(Data!$2:$9996,ROW(AQ29)-4,MATCH(AQ$5,Data!$2:$2,0)))</f>
        <v>6.62756501E-2</v>
      </c>
      <c r="AR29" s="49">
        <f>IF($A29="","",INDEX(Data!$2:$9996,ROW(AR29)-4,MATCH(AR$5,Data!$2:$2,0)))</f>
        <v>4.0350442200000003E-2</v>
      </c>
      <c r="AS29" s="49">
        <f>IF($A29="","",INDEX(Data!$2:$9996,ROW(AS29)-4,MATCH(AS$5,Data!$2:$2,0)))</f>
        <v>-6.3526900000000005E-4</v>
      </c>
      <c r="AT29" s="49">
        <f>IF($A29="","",INDEX(Data!$2:$9996,ROW(AT29)-4,MATCH(AT$5,Data!$2:$2,0)))</f>
        <v>4.1426436099999998E-2</v>
      </c>
      <c r="AU29" s="53"/>
      <c r="AV29" s="49">
        <f>IF($A29="","",INDEX(Data!$2:$9996,ROW(AV29)-4,MATCH(AV$5,Data!$2:$2,0)))</f>
        <v>7.3988698E-3</v>
      </c>
      <c r="AW29" s="49">
        <f>IF($A29="","",INDEX(Data!$2:$9996,ROW(AW29)-4,MATCH(AW$5,Data!$2:$2,0)))</f>
        <v>0.14640506089999999</v>
      </c>
      <c r="AX29" s="49">
        <f>IF($A29="","",INDEX(Data!$2:$9996,ROW(AX29)-4,MATCH(AX$5,Data!$2:$2,0)))</f>
        <v>1.7867177121</v>
      </c>
      <c r="AY29" s="49">
        <f>IF($A29="","",INDEX(Data!$2:$9996,ROW(AY29)-4,MATCH(AY$5,Data!$2:$2,0)))</f>
        <v>4.0350442200000003E-2</v>
      </c>
      <c r="AZ29" s="76">
        <f>IF($A29="","",INDEX(Data!$2:$9996,ROW(AZ29)-4,MATCH(AZ$5,Data!$2:$2,0)))</f>
        <v>2.2643245096000002</v>
      </c>
    </row>
    <row r="30" spans="1:52" x14ac:dyDescent="0.25">
      <c r="A30" s="19">
        <f t="shared" si="4"/>
        <v>38807</v>
      </c>
      <c r="B30" s="40">
        <f>IF($A30="","",INDEX(Data!$2:$9996,ROW(B30)-4,MATCH(B$5,Data!$2:$2,0)))</f>
        <v>141</v>
      </c>
      <c r="C30" s="41">
        <f>IF($A30="","",INDEX(Data!$2:$9996,ROW(C30)-4,MATCH(C$5,Data!$2:$2,0)))</f>
        <v>6.20851704E-2</v>
      </c>
      <c r="D30" s="41">
        <f>IF($A30="","",INDEX(Data!$2:$9996,ROW(D30)-4,MATCH(D$5,Data!$2:$2,0)))</f>
        <v>4.0845529999999998E-2</v>
      </c>
      <c r="E30" s="41">
        <f>IF($A30="","",INDEX(Data!$2:$9996,ROW(E30)-4,MATCH(E$5,Data!$2:$2,0)))</f>
        <v>2.8021480200000001E-2</v>
      </c>
      <c r="F30" s="53"/>
      <c r="G30" s="61">
        <f>IF($A30="","",INDEX(Data!$2:$9996,ROW(G30)-4,MATCH(G$5,Data!$2:$2,0)))</f>
        <v>80.043000000000006</v>
      </c>
      <c r="H30" s="52">
        <f t="shared" si="5"/>
        <v>-7.8684146916976463E-2</v>
      </c>
      <c r="I30" s="61">
        <f>IF($A30="","",INDEX(Data!$2:$9996,ROW(I30)-4,MATCH(I$5,Data!$2:$2,0)))</f>
        <v>29.625</v>
      </c>
      <c r="J30" s="52">
        <f t="shared" si="0"/>
        <v>7.5331168058223987E-3</v>
      </c>
      <c r="K30" s="61">
        <f>IF($A30="","",INDEX(Data!$2:$9996,ROW(K30)-4,MATCH(K$5,Data!$2:$2,0)))</f>
        <v>58.552999999999997</v>
      </c>
      <c r="L30" s="52">
        <f t="shared" si="1"/>
        <v>-5.7474224729772191E-2</v>
      </c>
      <c r="M30" s="52">
        <f>IF($A30="","",INDEX(Data!$2:$9996,ROW(M30)-4,MATCH(M$5,Data!$2:$2,0)))</f>
        <v>3.6617975300000001E-2</v>
      </c>
      <c r="N30" s="52">
        <f t="shared" si="2"/>
        <v>-0.17443906277609464</v>
      </c>
      <c r="O30" s="53"/>
      <c r="P30" s="61">
        <f>IF($A30="","",INDEX(Data!$2:$9996,ROW(P30)-4,MATCH(P$5,Data!$2:$2,0)))</f>
        <v>1411.376</v>
      </c>
      <c r="Q30" s="52">
        <f>IF($A30="","",INDEX(Data!$2:$9996,ROW(Q30)-4,MATCH(Q$5,Data!$2:$2,0)))</f>
        <v>0.36948505679999999</v>
      </c>
      <c r="R30" s="52">
        <f>IF($A30="","",INDEX(Data!$2:$9996,ROW(R30)-4,MATCH(R$5,Data!$2:$2,0)))</f>
        <v>0.26657057579999999</v>
      </c>
      <c r="S30" s="52">
        <f>IF($A30="","",INDEX(Data!$2:$9996,ROW(S30)-4,MATCH(S$5,Data!$2:$2,0)))</f>
        <v>9.0203912299999994E-2</v>
      </c>
      <c r="T30" s="52">
        <f t="shared" si="3"/>
        <v>4.0127464578024186E-2</v>
      </c>
      <c r="U30" s="52">
        <f>IF($A30="","",INDEX(Data!$2:$9996,ROW(U30)-4,MATCH(U$5,Data!$2:$2,0)))</f>
        <v>2.35517243E-2</v>
      </c>
      <c r="V30" s="41">
        <f>IF($A30="","",INDEX(Data!$2:$9996,ROW(V30)-4,MATCH(V$5,Data!$2:$2,0)))</f>
        <v>3.47912467E-2</v>
      </c>
      <c r="W30" s="53"/>
      <c r="X30" s="54">
        <f>IF($A30="","",INDEX(Data!$2:$9996,ROW(X30)-4,MATCH(X$5,Data!$2:$2,0)))</f>
        <v>34.223800593999997</v>
      </c>
      <c r="Y30" s="54">
        <f>IF($A30="","",INDEX(Data!$2:$9996,ROW(Y30)-4,MATCH(Y$5,Data!$2:$2,0)))</f>
        <v>5.3373985810000004</v>
      </c>
      <c r="Z30" s="54">
        <f>IF($A30="","",INDEX(Data!$2:$9996,ROW(Z30)-4,MATCH(Z$5,Data!$2:$2,0)))</f>
        <v>55.327753702999999</v>
      </c>
      <c r="AA30" s="54">
        <f>IF($A30="","",INDEX(Data!$2:$9996,ROW(AA30)-4,MATCH(AA$5,Data!$2:$2,0)))</f>
        <v>26.441351689000001</v>
      </c>
      <c r="AB30" s="53"/>
      <c r="AC30" s="52">
        <f>IF($A30="","",INDEX(Data!$2:$9996,ROW(AC30)-4,MATCH(AC$5,Data!$2:$2,0)))</f>
        <v>9.0203912299999994E-2</v>
      </c>
      <c r="AD30" s="52">
        <f>IF($A30="","",INDEX(Data!$2:$9996,ROW(AD30)-4,MATCH(AD$5,Data!$2:$2,0)))</f>
        <v>7.9785315400000001E-2</v>
      </c>
      <c r="AE30" s="52">
        <f>IF($A30="","",INDEX(Data!$2:$9996,ROW(AE30)-4,MATCH(AE$5,Data!$2:$2,0)))</f>
        <v>1.46230098E-2</v>
      </c>
      <c r="AF30" s="52">
        <f>IF($A30="","",INDEX(Data!$2:$9996,ROW(AF30)-4,MATCH(AF$5,Data!$2:$2,0)))</f>
        <v>0.15158288689999999</v>
      </c>
      <c r="AG30" s="52">
        <f>IF($A30="","",INDEX(Data!$2:$9996,ROW(AG30)-4,MATCH(AG$5,Data!$2:$2,0)))</f>
        <v>-7.2442059000000003E-2</v>
      </c>
      <c r="AH30" s="52">
        <f>IF($A30="","",INDEX(Data!$2:$9996,ROW(AH30)-4,MATCH(AH$5,Data!$2:$2,0)))</f>
        <v>1.9892099399999998E-2</v>
      </c>
      <c r="AI30" s="52">
        <f>IF($A30="","",INDEX(Data!$2:$9996,ROW(AI30)-4,MATCH(AI$5,Data!$2:$2,0)))</f>
        <v>-5.1580995999999997E-2</v>
      </c>
      <c r="AJ30" s="52">
        <f>IF($A30="","",INDEX(Data!$2:$9996,ROW(AJ30)-4,MATCH(AJ$5,Data!$2:$2,0)))</f>
        <v>0</v>
      </c>
      <c r="AK30" s="52">
        <f>IF($A30="","",INDEX(Data!$2:$9996,ROW(AK30)-4,MATCH(AK$5,Data!$2:$2,0)))</f>
        <v>1.04185969E-2</v>
      </c>
      <c r="AL30" s="52">
        <f>IF($A30="","",INDEX(Data!$2:$9996,ROW(AL30)-4,MATCH(AL$5,Data!$2:$2,0)))</f>
        <v>2.35517243E-2</v>
      </c>
      <c r="AM30" s="52">
        <f>IF($A30="","",INDEX(Data!$2:$9996,ROW(AM30)-4,MATCH(AM$5,Data!$2:$2,0)))</f>
        <v>3.47912467E-2</v>
      </c>
      <c r="AN30" s="52">
        <f>IF($A30="","",INDEX(Data!$2:$9996,ROW(AN30)-4,MATCH(AN$5,Data!$2:$2,0)))</f>
        <v>-4.7924373999999999E-2</v>
      </c>
      <c r="AO30" s="53"/>
      <c r="AP30" s="52">
        <f>IF($A30="","",INDEX(Data!$2:$9996,ROW(AP30)-4,MATCH(AP$5,Data!$2:$2,0)))</f>
        <v>2.6625044899999999E-2</v>
      </c>
      <c r="AQ30" s="52">
        <f>IF($A30="","",INDEX(Data!$2:$9996,ROW(AQ30)-4,MATCH(AQ$5,Data!$2:$2,0)))</f>
        <v>6.20851704E-2</v>
      </c>
      <c r="AR30" s="52">
        <f>IF($A30="","",INDEX(Data!$2:$9996,ROW(AR30)-4,MATCH(AR$5,Data!$2:$2,0)))</f>
        <v>4.0845529999999998E-2</v>
      </c>
      <c r="AS30" s="52">
        <f>IF($A30="","",INDEX(Data!$2:$9996,ROW(AS30)-4,MATCH(AS$5,Data!$2:$2,0)))</f>
        <v>-8.38407E-4</v>
      </c>
      <c r="AT30" s="52">
        <f>IF($A30="","",INDEX(Data!$2:$9996,ROW(AT30)-4,MATCH(AT$5,Data!$2:$2,0)))</f>
        <v>3.91276209E-2</v>
      </c>
      <c r="AU30" s="53"/>
      <c r="AV30" s="52">
        <f>IF($A30="","",INDEX(Data!$2:$9996,ROW(AV30)-4,MATCH(AV$5,Data!$2:$2,0)))</f>
        <v>1.16980763E-2</v>
      </c>
      <c r="AW30" s="52">
        <f>IF($A30="","",INDEX(Data!$2:$9996,ROW(AW30)-4,MATCH(AW$5,Data!$2:$2,0)))</f>
        <v>0.16943598309999999</v>
      </c>
      <c r="AX30" s="52">
        <f>IF($A30="","",INDEX(Data!$2:$9996,ROW(AX30)-4,MATCH(AX$5,Data!$2:$2,0)))</f>
        <v>1.8263383325</v>
      </c>
      <c r="AY30" s="52">
        <f>IF($A30="","",INDEX(Data!$2:$9996,ROW(AY30)-4,MATCH(AY$5,Data!$2:$2,0)))</f>
        <v>4.0845529999999998E-2</v>
      </c>
      <c r="AZ30" s="75">
        <f>IF($A30="","",INDEX(Data!$2:$9996,ROW(AZ30)-4,MATCH(AZ$5,Data!$2:$2,0)))</f>
        <v>1.4104154446999999</v>
      </c>
    </row>
    <row r="31" spans="1:52" x14ac:dyDescent="0.25">
      <c r="A31" s="21">
        <f t="shared" si="4"/>
        <v>38898</v>
      </c>
      <c r="B31" s="42">
        <f>IF($A31="","",INDEX(Data!$2:$9996,ROW(B31)-4,MATCH(B$5,Data!$2:$2,0)))</f>
        <v>145</v>
      </c>
      <c r="C31" s="43">
        <f>IF($A31="","",INDEX(Data!$2:$9996,ROW(C31)-4,MATCH(C$5,Data!$2:$2,0)))</f>
        <v>6.0365948699999998E-2</v>
      </c>
      <c r="D31" s="43">
        <f>IF($A31="","",INDEX(Data!$2:$9996,ROW(D31)-4,MATCH(D$5,Data!$2:$2,0)))</f>
        <v>4.0270488200000003E-2</v>
      </c>
      <c r="E31" s="43">
        <f>IF($A31="","",INDEX(Data!$2:$9996,ROW(E31)-4,MATCH(E$5,Data!$2:$2,0)))</f>
        <v>1.9773921999999999E-2</v>
      </c>
      <c r="F31" s="53"/>
      <c r="G31" s="62">
        <f>IF($A31="","",INDEX(Data!$2:$9996,ROW(G31)-4,MATCH(G$5,Data!$2:$2,0)))</f>
        <v>79.373999999999995</v>
      </c>
      <c r="H31" s="49">
        <f t="shared" si="5"/>
        <v>-8.3580075709307634E-3</v>
      </c>
      <c r="I31" s="62">
        <f>IF($A31="","",INDEX(Data!$2:$9996,ROW(I31)-4,MATCH(I$5,Data!$2:$2,0)))</f>
        <v>22.001999999999999</v>
      </c>
      <c r="J31" s="49">
        <f t="shared" si="0"/>
        <v>-0.2573164556962026</v>
      </c>
      <c r="K31" s="62">
        <f>IF($A31="","",INDEX(Data!$2:$9996,ROW(K31)-4,MATCH(K$5,Data!$2:$2,0)))</f>
        <v>53.668999999999997</v>
      </c>
      <c r="L31" s="49">
        <f t="shared" si="1"/>
        <v>-8.3411609994364089E-2</v>
      </c>
      <c r="M31" s="49">
        <f>IF($A31="","",INDEX(Data!$2:$9996,ROW(M31)-4,MATCH(M$5,Data!$2:$2,0)))</f>
        <v>2.69587206E-2</v>
      </c>
      <c r="N31" s="49">
        <f t="shared" si="2"/>
        <v>-0.26378451077277343</v>
      </c>
      <c r="O31" s="53"/>
      <c r="P31" s="62">
        <f>IF($A31="","",INDEX(Data!$2:$9996,ROW(P31)-4,MATCH(P$5,Data!$2:$2,0)))</f>
        <v>1415.9939999999999</v>
      </c>
      <c r="Q31" s="49">
        <f>IF($A31="","",INDEX(Data!$2:$9996,ROW(Q31)-4,MATCH(Q$5,Data!$2:$2,0)))</f>
        <v>0.37078804040000002</v>
      </c>
      <c r="R31" s="49">
        <f>IF($A31="","",INDEX(Data!$2:$9996,ROW(R31)-4,MATCH(R$5,Data!$2:$2,0)))</f>
        <v>0.26686377649999998</v>
      </c>
      <c r="S31" s="49">
        <f>IF($A31="","",INDEX(Data!$2:$9996,ROW(S31)-4,MATCH(S$5,Data!$2:$2,0)))</f>
        <v>8.9596284200000001E-2</v>
      </c>
      <c r="T31" s="49">
        <f t="shared" si="3"/>
        <v>3.2719842196551013E-3</v>
      </c>
      <c r="U31" s="49">
        <f>IF($A31="","",INDEX(Data!$2:$9996,ROW(U31)-4,MATCH(U$5,Data!$2:$2,0)))</f>
        <v>2.2598646999999999E-2</v>
      </c>
      <c r="V31" s="43">
        <f>IF($A31="","",INDEX(Data!$2:$9996,ROW(V31)-4,MATCH(V$5,Data!$2:$2,0)))</f>
        <v>3.3646533100000001E-2</v>
      </c>
      <c r="W31" s="53"/>
      <c r="X31" s="55">
        <f>IF($A31="","",INDEX(Data!$2:$9996,ROW(X31)-4,MATCH(X$5,Data!$2:$2,0)))</f>
        <v>35.122972392999998</v>
      </c>
      <c r="Y31" s="56">
        <f>IF($A31="","",INDEX(Data!$2:$9996,ROW(Y31)-4,MATCH(Y$5,Data!$2:$2,0)))</f>
        <v>5.2475777641999999</v>
      </c>
      <c r="Z31" s="56">
        <f>IF($A31="","",INDEX(Data!$2:$9996,ROW(Z31)-4,MATCH(Z$5,Data!$2:$2,0)))</f>
        <v>56.907517061999997</v>
      </c>
      <c r="AA31" s="56">
        <f>IF($A31="","",INDEX(Data!$2:$9996,ROW(AA31)-4,MATCH(AA$5,Data!$2:$2,0)))</f>
        <v>27.032122434000001</v>
      </c>
      <c r="AB31" s="53"/>
      <c r="AC31" s="49">
        <f>IF($A31="","",INDEX(Data!$2:$9996,ROW(AC31)-4,MATCH(AC$5,Data!$2:$2,0)))</f>
        <v>8.9596284200000001E-2</v>
      </c>
      <c r="AD31" s="49">
        <f>IF($A31="","",INDEX(Data!$2:$9996,ROW(AD31)-4,MATCH(AD$5,Data!$2:$2,0)))</f>
        <v>8.7335098999999999E-2</v>
      </c>
      <c r="AE31" s="49">
        <f>IF($A31="","",INDEX(Data!$2:$9996,ROW(AE31)-4,MATCH(AE$5,Data!$2:$2,0)))</f>
        <v>1.4376925400000001E-2</v>
      </c>
      <c r="AF31" s="49">
        <f>IF($A31="","",INDEX(Data!$2:$9996,ROW(AF31)-4,MATCH(AF$5,Data!$2:$2,0)))</f>
        <v>0.15591100560000001</v>
      </c>
      <c r="AG31" s="49">
        <f>IF($A31="","",INDEX(Data!$2:$9996,ROW(AG31)-4,MATCH(AG$5,Data!$2:$2,0)))</f>
        <v>-7.4060608999999999E-2</v>
      </c>
      <c r="AH31" s="49">
        <f>IF($A31="","",INDEX(Data!$2:$9996,ROW(AH31)-4,MATCH(AH$5,Data!$2:$2,0)))</f>
        <v>2.0661420999999999E-2</v>
      </c>
      <c r="AI31" s="49">
        <f>IF($A31="","",INDEX(Data!$2:$9996,ROW(AI31)-4,MATCH(AI$5,Data!$2:$2,0)))</f>
        <v>-5.1270279000000002E-2</v>
      </c>
      <c r="AJ31" s="49">
        <f>IF($A31="","",INDEX(Data!$2:$9996,ROW(AJ31)-4,MATCH(AJ$5,Data!$2:$2,0)))</f>
        <v>0</v>
      </c>
      <c r="AK31" s="49">
        <f>IF($A31="","",INDEX(Data!$2:$9996,ROW(AK31)-4,MATCH(AK$5,Data!$2:$2,0)))</f>
        <v>2.2611851999999998E-3</v>
      </c>
      <c r="AL31" s="49">
        <f>IF($A31="","",INDEX(Data!$2:$9996,ROW(AL31)-4,MATCH(AL$5,Data!$2:$2,0)))</f>
        <v>2.2598646999999999E-2</v>
      </c>
      <c r="AM31" s="49">
        <f>IF($A31="","",INDEX(Data!$2:$9996,ROW(AM31)-4,MATCH(AM$5,Data!$2:$2,0)))</f>
        <v>3.3646533100000001E-2</v>
      </c>
      <c r="AN31" s="49">
        <f>IF($A31="","",INDEX(Data!$2:$9996,ROW(AN31)-4,MATCH(AN$5,Data!$2:$2,0)))</f>
        <v>-5.3983995E-2</v>
      </c>
      <c r="AO31" s="53"/>
      <c r="AP31" s="49">
        <f>IF($A31="","",INDEX(Data!$2:$9996,ROW(AP31)-4,MATCH(AP$5,Data!$2:$2,0)))</f>
        <v>2.60260517E-2</v>
      </c>
      <c r="AQ31" s="49">
        <f>IF($A31="","",INDEX(Data!$2:$9996,ROW(AQ31)-4,MATCH(AQ$5,Data!$2:$2,0)))</f>
        <v>6.0365948699999998E-2</v>
      </c>
      <c r="AR31" s="49">
        <f>IF($A31="","",INDEX(Data!$2:$9996,ROW(AR31)-4,MATCH(AR$5,Data!$2:$2,0)))</f>
        <v>4.0270488200000003E-2</v>
      </c>
      <c r="AS31" s="49">
        <f>IF($A31="","",INDEX(Data!$2:$9996,ROW(AS31)-4,MATCH(AS$5,Data!$2:$2,0)))</f>
        <v>-9.1046699999999998E-4</v>
      </c>
      <c r="AT31" s="49">
        <f>IF($A31="","",INDEX(Data!$2:$9996,ROW(AT31)-4,MATCH(AT$5,Data!$2:$2,0)))</f>
        <v>3.8646000999999999E-2</v>
      </c>
      <c r="AU31" s="53"/>
      <c r="AV31" s="49">
        <f>IF($A31="","",INDEX(Data!$2:$9996,ROW(AV31)-4,MATCH(AV$5,Data!$2:$2,0)))</f>
        <v>1.16883392E-2</v>
      </c>
      <c r="AW31" s="49">
        <f>IF($A31="","",INDEX(Data!$2:$9996,ROW(AW31)-4,MATCH(AW$5,Data!$2:$2,0)))</f>
        <v>0.18940274560000001</v>
      </c>
      <c r="AX31" s="49">
        <f>IF($A31="","",INDEX(Data!$2:$9996,ROW(AX31)-4,MATCH(AX$5,Data!$2:$2,0)))</f>
        <v>1.765499554</v>
      </c>
      <c r="AY31" s="49">
        <f>IF($A31="","",INDEX(Data!$2:$9996,ROW(AY31)-4,MATCH(AY$5,Data!$2:$2,0)))</f>
        <v>4.0270488200000003E-2</v>
      </c>
      <c r="AZ31" s="76">
        <f>IF($A31="","",INDEX(Data!$2:$9996,ROW(AZ31)-4,MATCH(AZ$5,Data!$2:$2,0)))</f>
        <v>1.4307529101000001</v>
      </c>
    </row>
    <row r="32" spans="1:52" x14ac:dyDescent="0.25">
      <c r="A32" s="19">
        <f t="shared" si="4"/>
        <v>38990</v>
      </c>
      <c r="B32" s="40">
        <f>IF($A32="","",INDEX(Data!$2:$9996,ROW(B32)-4,MATCH(B$5,Data!$2:$2,0)))</f>
        <v>144</v>
      </c>
      <c r="C32" s="41">
        <f>IF($A32="","",INDEX(Data!$2:$9996,ROW(C32)-4,MATCH(C$5,Data!$2:$2,0)))</f>
        <v>6.4832788099999997E-2</v>
      </c>
      <c r="D32" s="41">
        <f>IF($A32="","",INDEX(Data!$2:$9996,ROW(D32)-4,MATCH(D$5,Data!$2:$2,0)))</f>
        <v>3.8419610700000002E-2</v>
      </c>
      <c r="E32" s="41">
        <f>IF($A32="","",INDEX(Data!$2:$9996,ROW(E32)-4,MATCH(E$5,Data!$2:$2,0)))</f>
        <v>2.3385233500000002E-2</v>
      </c>
      <c r="F32" s="53"/>
      <c r="G32" s="61">
        <f>IF($A32="","",INDEX(Data!$2:$9996,ROW(G32)-4,MATCH(G$5,Data!$2:$2,0)))</f>
        <v>89.143500000000003</v>
      </c>
      <c r="H32" s="52">
        <f t="shared" si="5"/>
        <v>0.12308186559830686</v>
      </c>
      <c r="I32" s="61">
        <f>IF($A32="","",INDEX(Data!$2:$9996,ROW(I32)-4,MATCH(I$5,Data!$2:$2,0)))</f>
        <v>31.814</v>
      </c>
      <c r="J32" s="52">
        <f t="shared" si="0"/>
        <v>0.44595945823106997</v>
      </c>
      <c r="K32" s="61">
        <f>IF($A32="","",INDEX(Data!$2:$9996,ROW(K32)-4,MATCH(K$5,Data!$2:$2,0)))</f>
        <v>54.1935</v>
      </c>
      <c r="L32" s="52">
        <f t="shared" si="1"/>
        <v>9.7728670182042395E-3</v>
      </c>
      <c r="M32" s="52">
        <f>IF($A32="","",INDEX(Data!$2:$9996,ROW(M32)-4,MATCH(M$5,Data!$2:$2,0)))</f>
        <v>2.7821892399999999E-2</v>
      </c>
      <c r="N32" s="52">
        <f t="shared" si="2"/>
        <v>3.2018277603277648E-2</v>
      </c>
      <c r="O32" s="53"/>
      <c r="P32" s="61">
        <f>IF($A32="","",INDEX(Data!$2:$9996,ROW(P32)-4,MATCH(P$5,Data!$2:$2,0)))</f>
        <v>1418.662</v>
      </c>
      <c r="Q32" s="52">
        <f>IF($A32="","",INDEX(Data!$2:$9996,ROW(Q32)-4,MATCH(Q$5,Data!$2:$2,0)))</f>
        <v>0.37147995849999998</v>
      </c>
      <c r="R32" s="52">
        <f>IF($A32="","",INDEX(Data!$2:$9996,ROW(R32)-4,MATCH(R$5,Data!$2:$2,0)))</f>
        <v>0.26903840289999997</v>
      </c>
      <c r="S32" s="52">
        <f>IF($A32="","",INDEX(Data!$2:$9996,ROW(S32)-4,MATCH(S$5,Data!$2:$2,0)))</f>
        <v>8.6403812600000005E-2</v>
      </c>
      <c r="T32" s="52">
        <f t="shared" si="3"/>
        <v>1.8841887748112776E-3</v>
      </c>
      <c r="U32" s="52">
        <f>IF($A32="","",INDEX(Data!$2:$9996,ROW(U32)-4,MATCH(U$5,Data!$2:$2,0)))</f>
        <v>2.3276913100000001E-2</v>
      </c>
      <c r="V32" s="41">
        <f>IF($A32="","",INDEX(Data!$2:$9996,ROW(V32)-4,MATCH(V$5,Data!$2:$2,0)))</f>
        <v>3.3916227399999999E-2</v>
      </c>
      <c r="W32" s="53"/>
      <c r="X32" s="54">
        <f>IF($A32="","",INDEX(Data!$2:$9996,ROW(X32)-4,MATCH(X$5,Data!$2:$2,0)))</f>
        <v>40.760533453000001</v>
      </c>
      <c r="Y32" s="54">
        <f>IF($A32="","",INDEX(Data!$2:$9996,ROW(Y32)-4,MATCH(Y$5,Data!$2:$2,0)))</f>
        <v>6.4062438040999998</v>
      </c>
      <c r="Z32" s="54">
        <f>IF($A32="","",INDEX(Data!$2:$9996,ROW(Z32)-4,MATCH(Z$5,Data!$2:$2,0)))</f>
        <v>62.620172664000002</v>
      </c>
      <c r="AA32" s="54">
        <f>IF($A32="","",INDEX(Data!$2:$9996,ROW(AA32)-4,MATCH(AA$5,Data!$2:$2,0)))</f>
        <v>28.265883015</v>
      </c>
      <c r="AB32" s="53"/>
      <c r="AC32" s="52">
        <f>IF($A32="","",INDEX(Data!$2:$9996,ROW(AC32)-4,MATCH(AC$5,Data!$2:$2,0)))</f>
        <v>8.6403812600000005E-2</v>
      </c>
      <c r="AD32" s="52">
        <f>IF($A32="","",INDEX(Data!$2:$9996,ROW(AD32)-4,MATCH(AD$5,Data!$2:$2,0)))</f>
        <v>9.1792097000000003E-2</v>
      </c>
      <c r="AE32" s="52">
        <f>IF($A32="","",INDEX(Data!$2:$9996,ROW(AE32)-4,MATCH(AE$5,Data!$2:$2,0)))</f>
        <v>1.7551352900000001E-2</v>
      </c>
      <c r="AF32" s="52">
        <f>IF($A32="","",INDEX(Data!$2:$9996,ROW(AF32)-4,MATCH(AF$5,Data!$2:$2,0)))</f>
        <v>0.17156211690000001</v>
      </c>
      <c r="AG32" s="52">
        <f>IF($A32="","",INDEX(Data!$2:$9996,ROW(AG32)-4,MATCH(AG$5,Data!$2:$2,0)))</f>
        <v>-7.7440775000000003E-2</v>
      </c>
      <c r="AH32" s="52">
        <f>IF($A32="","",INDEX(Data!$2:$9996,ROW(AH32)-4,MATCH(AH$5,Data!$2:$2,0)))</f>
        <v>2.0063018299999999E-2</v>
      </c>
      <c r="AI32" s="52">
        <f>IF($A32="","",INDEX(Data!$2:$9996,ROW(AI32)-4,MATCH(AI$5,Data!$2:$2,0)))</f>
        <v>-5.2890326000000001E-2</v>
      </c>
      <c r="AJ32" s="52">
        <f>IF($A32="","",INDEX(Data!$2:$9996,ROW(AJ32)-4,MATCH(AJ$5,Data!$2:$2,0)))</f>
        <v>0</v>
      </c>
      <c r="AK32" s="52">
        <f>IF($A32="","",INDEX(Data!$2:$9996,ROW(AK32)-4,MATCH(AK$5,Data!$2:$2,0)))</f>
        <v>-5.3882840000000001E-3</v>
      </c>
      <c r="AL32" s="52">
        <f>IF($A32="","",INDEX(Data!$2:$9996,ROW(AL32)-4,MATCH(AL$5,Data!$2:$2,0)))</f>
        <v>2.3276913100000001E-2</v>
      </c>
      <c r="AM32" s="52">
        <f>IF($A32="","",INDEX(Data!$2:$9996,ROW(AM32)-4,MATCH(AM$5,Data!$2:$2,0)))</f>
        <v>3.3916227399999999E-2</v>
      </c>
      <c r="AN32" s="52">
        <f>IF($A32="","",INDEX(Data!$2:$9996,ROW(AN32)-4,MATCH(AN$5,Data!$2:$2,0)))</f>
        <v>-6.2581424999999996E-2</v>
      </c>
      <c r="AO32" s="53"/>
      <c r="AP32" s="52">
        <f>IF($A32="","",INDEX(Data!$2:$9996,ROW(AP32)-4,MATCH(AP$5,Data!$2:$2,0)))</f>
        <v>2.2264975900000001E-2</v>
      </c>
      <c r="AQ32" s="52">
        <f>IF($A32="","",INDEX(Data!$2:$9996,ROW(AQ32)-4,MATCH(AQ$5,Data!$2:$2,0)))</f>
        <v>6.4832788099999997E-2</v>
      </c>
      <c r="AR32" s="52">
        <f>IF($A32="","",INDEX(Data!$2:$9996,ROW(AR32)-4,MATCH(AR$5,Data!$2:$2,0)))</f>
        <v>3.8419610700000002E-2</v>
      </c>
      <c r="AS32" s="52">
        <f>IF($A32="","",INDEX(Data!$2:$9996,ROW(AS32)-4,MATCH(AS$5,Data!$2:$2,0)))</f>
        <v>-7.6501499999999997E-4</v>
      </c>
      <c r="AT32" s="52">
        <f>IF($A32="","",INDEX(Data!$2:$9996,ROW(AT32)-4,MATCH(AT$5,Data!$2:$2,0)))</f>
        <v>3.69301062E-2</v>
      </c>
      <c r="AU32" s="53"/>
      <c r="AV32" s="52">
        <f>IF($A32="","",INDEX(Data!$2:$9996,ROW(AV32)-4,MATCH(AV$5,Data!$2:$2,0)))</f>
        <v>1.33270083E-2</v>
      </c>
      <c r="AW32" s="52">
        <f>IF($A32="","",INDEX(Data!$2:$9996,ROW(AW32)-4,MATCH(AW$5,Data!$2:$2,0)))</f>
        <v>0.19588795449999999</v>
      </c>
      <c r="AX32" s="52">
        <f>IF($A32="","",INDEX(Data!$2:$9996,ROW(AX32)-4,MATCH(AX$5,Data!$2:$2,0)))</f>
        <v>1.7419890166000001</v>
      </c>
      <c r="AY32" s="52">
        <f>IF($A32="","",INDEX(Data!$2:$9996,ROW(AY32)-4,MATCH(AY$5,Data!$2:$2,0)))</f>
        <v>3.8419610700000002E-2</v>
      </c>
      <c r="AZ32" s="75">
        <f>IF($A32="","",INDEX(Data!$2:$9996,ROW(AZ32)-4,MATCH(AZ$5,Data!$2:$2,0)))</f>
        <v>1.4493447988999999</v>
      </c>
    </row>
    <row r="33" spans="1:52" x14ac:dyDescent="0.25">
      <c r="A33" s="21">
        <f t="shared" si="4"/>
        <v>39082</v>
      </c>
      <c r="B33" s="42">
        <f>IF($A33="","",INDEX(Data!$2:$9996,ROW(B33)-4,MATCH(B$5,Data!$2:$2,0)))</f>
        <v>148</v>
      </c>
      <c r="C33" s="43">
        <f>IF($A33="","",INDEX(Data!$2:$9996,ROW(C33)-4,MATCH(C$5,Data!$2:$2,0)))</f>
        <v>5.5664001400000003E-2</v>
      </c>
      <c r="D33" s="43">
        <f>IF($A33="","",INDEX(Data!$2:$9996,ROW(D33)-4,MATCH(D$5,Data!$2:$2,0)))</f>
        <v>3.6226526000000002E-2</v>
      </c>
      <c r="E33" s="43">
        <f>IF($A33="","",INDEX(Data!$2:$9996,ROW(E33)-4,MATCH(E$5,Data!$2:$2,0)))</f>
        <v>1.7512789300000001E-2</v>
      </c>
      <c r="F33" s="53"/>
      <c r="G33" s="62">
        <f>IF($A33="","",INDEX(Data!$2:$9996,ROW(G33)-4,MATCH(G$5,Data!$2:$2,0)))</f>
        <v>77.676000000000002</v>
      </c>
      <c r="H33" s="49">
        <f t="shared" si="5"/>
        <v>-0.12864089922428446</v>
      </c>
      <c r="I33" s="62">
        <f>IF($A33="","",INDEX(Data!$2:$9996,ROW(I33)-4,MATCH(I$5,Data!$2:$2,0)))</f>
        <v>23.741499999999998</v>
      </c>
      <c r="J33" s="49">
        <f t="shared" si="0"/>
        <v>-0.25374049160746848</v>
      </c>
      <c r="K33" s="62">
        <f>IF($A33="","",INDEX(Data!$2:$9996,ROW(K33)-4,MATCH(K$5,Data!$2:$2,0)))</f>
        <v>79.956000000000003</v>
      </c>
      <c r="L33" s="49">
        <f t="shared" si="1"/>
        <v>0.47537988873204357</v>
      </c>
      <c r="M33" s="49">
        <f>IF($A33="","",INDEX(Data!$2:$9996,ROW(M33)-4,MATCH(M$5,Data!$2:$2,0)))</f>
        <v>5.5415836099999997E-2</v>
      </c>
      <c r="N33" s="49">
        <f t="shared" si="2"/>
        <v>0.99180685854424477</v>
      </c>
      <c r="O33" s="53"/>
      <c r="P33" s="62">
        <f>IF($A33="","",INDEX(Data!$2:$9996,ROW(P33)-4,MATCH(P$5,Data!$2:$2,0)))</f>
        <v>1453.8409999999999</v>
      </c>
      <c r="Q33" s="49">
        <f>IF($A33="","",INDEX(Data!$2:$9996,ROW(Q33)-4,MATCH(Q$5,Data!$2:$2,0)))</f>
        <v>0.37397920130000001</v>
      </c>
      <c r="R33" s="49">
        <f>IF($A33="","",INDEX(Data!$2:$9996,ROW(R33)-4,MATCH(R$5,Data!$2:$2,0)))</f>
        <v>0.27037312959999998</v>
      </c>
      <c r="S33" s="49">
        <f>IF($A33="","",INDEX(Data!$2:$9996,ROW(S33)-4,MATCH(S$5,Data!$2:$2,0)))</f>
        <v>8.7473407000000003E-2</v>
      </c>
      <c r="T33" s="49">
        <f t="shared" si="3"/>
        <v>2.4797309013704364E-2</v>
      </c>
      <c r="U33" s="49">
        <f>IF($A33="","",INDEX(Data!$2:$9996,ROW(U33)-4,MATCH(U$5,Data!$2:$2,0)))</f>
        <v>2.1012024599999998E-2</v>
      </c>
      <c r="V33" s="43">
        <f>IF($A33="","",INDEX(Data!$2:$9996,ROW(V33)-4,MATCH(V$5,Data!$2:$2,0)))</f>
        <v>3.4340897099999997E-2</v>
      </c>
      <c r="W33" s="53"/>
      <c r="X33" s="55">
        <f>IF($A33="","",INDEX(Data!$2:$9996,ROW(X33)-4,MATCH(X$5,Data!$2:$2,0)))</f>
        <v>35.663514663000001</v>
      </c>
      <c r="Y33" s="56">
        <f>IF($A33="","",INDEX(Data!$2:$9996,ROW(Y33)-4,MATCH(Y$5,Data!$2:$2,0)))</f>
        <v>6.0196549860999999</v>
      </c>
      <c r="Z33" s="56">
        <f>IF($A33="","",INDEX(Data!$2:$9996,ROW(Z33)-4,MATCH(Z$5,Data!$2:$2,0)))</f>
        <v>55.750855547</v>
      </c>
      <c r="AA33" s="56">
        <f>IF($A33="","",INDEX(Data!$2:$9996,ROW(AA33)-4,MATCH(AA$5,Data!$2:$2,0)))</f>
        <v>26.106995870999999</v>
      </c>
      <c r="AB33" s="53"/>
      <c r="AC33" s="49">
        <f>IF($A33="","",INDEX(Data!$2:$9996,ROW(AC33)-4,MATCH(AC$5,Data!$2:$2,0)))</f>
        <v>8.7473407000000003E-2</v>
      </c>
      <c r="AD33" s="49">
        <f>IF($A33="","",INDEX(Data!$2:$9996,ROW(AD33)-4,MATCH(AD$5,Data!$2:$2,0)))</f>
        <v>7.8278393399999993E-2</v>
      </c>
      <c r="AE33" s="49">
        <f>IF($A33="","",INDEX(Data!$2:$9996,ROW(AE33)-4,MATCH(AE$5,Data!$2:$2,0)))</f>
        <v>1.6492205400000001E-2</v>
      </c>
      <c r="AF33" s="49">
        <f>IF($A33="","",INDEX(Data!$2:$9996,ROW(AF33)-4,MATCH(AF$5,Data!$2:$2,0)))</f>
        <v>0.15274207000000001</v>
      </c>
      <c r="AG33" s="49">
        <f>IF($A33="","",INDEX(Data!$2:$9996,ROW(AG33)-4,MATCH(AG$5,Data!$2:$2,0)))</f>
        <v>-7.1526015999999998E-2</v>
      </c>
      <c r="AH33" s="49">
        <f>IF($A33="","",INDEX(Data!$2:$9996,ROW(AH33)-4,MATCH(AH$5,Data!$2:$2,0)))</f>
        <v>2.12326576E-2</v>
      </c>
      <c r="AI33" s="49">
        <f>IF($A33="","",INDEX(Data!$2:$9996,ROW(AI33)-4,MATCH(AI$5,Data!$2:$2,0)))</f>
        <v>-5.5564175E-2</v>
      </c>
      <c r="AJ33" s="49">
        <f>IF($A33="","",INDEX(Data!$2:$9996,ROW(AJ33)-4,MATCH(AJ$5,Data!$2:$2,0)))</f>
        <v>0</v>
      </c>
      <c r="AK33" s="49">
        <f>IF($A33="","",INDEX(Data!$2:$9996,ROW(AK33)-4,MATCH(AK$5,Data!$2:$2,0)))</f>
        <v>9.1950135999999995E-3</v>
      </c>
      <c r="AL33" s="49">
        <f>IF($A33="","",INDEX(Data!$2:$9996,ROW(AL33)-4,MATCH(AL$5,Data!$2:$2,0)))</f>
        <v>2.1012024599999998E-2</v>
      </c>
      <c r="AM33" s="49">
        <f>IF($A33="","",INDEX(Data!$2:$9996,ROW(AM33)-4,MATCH(AM$5,Data!$2:$2,0)))</f>
        <v>3.4340897099999997E-2</v>
      </c>
      <c r="AN33" s="49">
        <f>IF($A33="","",INDEX(Data!$2:$9996,ROW(AN33)-4,MATCH(AN$5,Data!$2:$2,0)))</f>
        <v>-4.6157907999999997E-2</v>
      </c>
      <c r="AO33" s="53"/>
      <c r="AP33" s="49">
        <f>IF($A33="","",INDEX(Data!$2:$9996,ROW(AP33)-4,MATCH(AP$5,Data!$2:$2,0)))</f>
        <v>2.3965919499999998E-2</v>
      </c>
      <c r="AQ33" s="49">
        <f>IF($A33="","",INDEX(Data!$2:$9996,ROW(AQ33)-4,MATCH(AQ$5,Data!$2:$2,0)))</f>
        <v>5.5664001400000003E-2</v>
      </c>
      <c r="AR33" s="49">
        <f>IF($A33="","",INDEX(Data!$2:$9996,ROW(AR33)-4,MATCH(AR$5,Data!$2:$2,0)))</f>
        <v>3.6226526000000002E-2</v>
      </c>
      <c r="AS33" s="49">
        <f>IF($A33="","",INDEX(Data!$2:$9996,ROW(AS33)-4,MATCH(AS$5,Data!$2:$2,0)))</f>
        <v>-8.0216E-4</v>
      </c>
      <c r="AT33" s="49">
        <f>IF($A33="","",INDEX(Data!$2:$9996,ROW(AT33)-4,MATCH(AT$5,Data!$2:$2,0)))</f>
        <v>3.8030349800000002E-2</v>
      </c>
      <c r="AU33" s="53"/>
      <c r="AV33" s="49">
        <f>IF($A33="","",INDEX(Data!$2:$9996,ROW(AV33)-4,MATCH(AV$5,Data!$2:$2,0)))</f>
        <v>9.7794154999999994E-3</v>
      </c>
      <c r="AW33" s="49">
        <f>IF($A33="","",INDEX(Data!$2:$9996,ROW(AW33)-4,MATCH(AW$5,Data!$2:$2,0)))</f>
        <v>0.12922269959999999</v>
      </c>
      <c r="AX33" s="49">
        <f>IF($A33="","",INDEX(Data!$2:$9996,ROW(AX33)-4,MATCH(AX$5,Data!$2:$2,0)))</f>
        <v>1.7994591226000001</v>
      </c>
      <c r="AY33" s="49">
        <f>IF($A33="","",INDEX(Data!$2:$9996,ROW(AY33)-4,MATCH(AY$5,Data!$2:$2,0)))</f>
        <v>3.6226526000000002E-2</v>
      </c>
      <c r="AZ33" s="76">
        <f>IF($A33="","",INDEX(Data!$2:$9996,ROW(AZ33)-4,MATCH(AZ$5,Data!$2:$2,0)))</f>
        <v>1.4127210735</v>
      </c>
    </row>
    <row r="34" spans="1:52" x14ac:dyDescent="0.25">
      <c r="A34" s="19">
        <f t="shared" si="4"/>
        <v>39172</v>
      </c>
      <c r="B34" s="40">
        <f>IF($A34="","",INDEX(Data!$2:$9996,ROW(B34)-4,MATCH(B$5,Data!$2:$2,0)))</f>
        <v>144</v>
      </c>
      <c r="C34" s="41">
        <f>IF($A34="","",INDEX(Data!$2:$9996,ROW(C34)-4,MATCH(C$5,Data!$2:$2,0)))</f>
        <v>5.6405518299999999E-2</v>
      </c>
      <c r="D34" s="41">
        <f>IF($A34="","",INDEX(Data!$2:$9996,ROW(D34)-4,MATCH(D$5,Data!$2:$2,0)))</f>
        <v>3.69504768E-2</v>
      </c>
      <c r="E34" s="41">
        <f>IF($A34="","",INDEX(Data!$2:$9996,ROW(E34)-4,MATCH(E$5,Data!$2:$2,0)))</f>
        <v>1.67928912E-2</v>
      </c>
      <c r="F34" s="53"/>
      <c r="G34" s="61">
        <f>IF($A34="","",INDEX(Data!$2:$9996,ROW(G34)-4,MATCH(G$5,Data!$2:$2,0)))</f>
        <v>77.685500000000005</v>
      </c>
      <c r="H34" s="52">
        <f t="shared" si="5"/>
        <v>1.2230289922244617E-4</v>
      </c>
      <c r="I34" s="61">
        <f>IF($A34="","",INDEX(Data!$2:$9996,ROW(I34)-4,MATCH(I$5,Data!$2:$2,0)))</f>
        <v>19.622</v>
      </c>
      <c r="J34" s="52">
        <f t="shared" si="0"/>
        <v>-0.17351473158814729</v>
      </c>
      <c r="K34" s="61">
        <f>IF($A34="","",INDEX(Data!$2:$9996,ROW(K34)-4,MATCH(K$5,Data!$2:$2,0)))</f>
        <v>67.918499999999995</v>
      </c>
      <c r="L34" s="52">
        <f t="shared" si="1"/>
        <v>-0.150551553354345</v>
      </c>
      <c r="M34" s="52">
        <f>IF($A34="","",INDEX(Data!$2:$9996,ROW(M34)-4,MATCH(M$5,Data!$2:$2,0)))</f>
        <v>3.6399757099999999E-2</v>
      </c>
      <c r="N34" s="52">
        <f t="shared" si="2"/>
        <v>-0.34315243328070977</v>
      </c>
      <c r="O34" s="53"/>
      <c r="P34" s="61">
        <f>IF($A34="","",INDEX(Data!$2:$9996,ROW(P34)-4,MATCH(P$5,Data!$2:$2,0)))</f>
        <v>1594.0495000000001</v>
      </c>
      <c r="Q34" s="52">
        <f>IF($A34="","",INDEX(Data!$2:$9996,ROW(Q34)-4,MATCH(Q$5,Data!$2:$2,0)))</f>
        <v>0.37118098100000002</v>
      </c>
      <c r="R34" s="52">
        <f>IF($A34="","",INDEX(Data!$2:$9996,ROW(R34)-4,MATCH(R$5,Data!$2:$2,0)))</f>
        <v>0.26865308249999997</v>
      </c>
      <c r="S34" s="52">
        <f>IF($A34="","",INDEX(Data!$2:$9996,ROW(S34)-4,MATCH(S$5,Data!$2:$2,0)))</f>
        <v>8.6961650099999996E-2</v>
      </c>
      <c r="T34" s="52">
        <f t="shared" si="3"/>
        <v>9.6440050872138153E-2</v>
      </c>
      <c r="U34" s="52">
        <f>IF($A34="","",INDEX(Data!$2:$9996,ROW(U34)-4,MATCH(U$5,Data!$2:$2,0)))</f>
        <v>2.0220856799999999E-2</v>
      </c>
      <c r="V34" s="41">
        <f>IF($A34="","",INDEX(Data!$2:$9996,ROW(V34)-4,MATCH(V$5,Data!$2:$2,0)))</f>
        <v>3.4143379299999999E-2</v>
      </c>
      <c r="W34" s="53"/>
      <c r="X34" s="54">
        <f>IF($A34="","",INDEX(Data!$2:$9996,ROW(X34)-4,MATCH(X$5,Data!$2:$2,0)))</f>
        <v>37.202848463000002</v>
      </c>
      <c r="Y34" s="54">
        <f>IF($A34="","",INDEX(Data!$2:$9996,ROW(Y34)-4,MATCH(Y$5,Data!$2:$2,0)))</f>
        <v>5.7926629546999999</v>
      </c>
      <c r="Z34" s="54">
        <f>IF($A34="","",INDEX(Data!$2:$9996,ROW(Z34)-4,MATCH(Z$5,Data!$2:$2,0)))</f>
        <v>55.231757966000004</v>
      </c>
      <c r="AA34" s="54">
        <f>IF($A34="","",INDEX(Data!$2:$9996,ROW(AA34)-4,MATCH(AA$5,Data!$2:$2,0)))</f>
        <v>23.821572456999998</v>
      </c>
      <c r="AB34" s="53"/>
      <c r="AC34" s="52">
        <f>IF($A34="","",INDEX(Data!$2:$9996,ROW(AC34)-4,MATCH(AC$5,Data!$2:$2,0)))</f>
        <v>8.6961650099999996E-2</v>
      </c>
      <c r="AD34" s="52">
        <f>IF($A34="","",INDEX(Data!$2:$9996,ROW(AD34)-4,MATCH(AD$5,Data!$2:$2,0)))</f>
        <v>8.8155559300000005E-2</v>
      </c>
      <c r="AE34" s="52">
        <f>IF($A34="","",INDEX(Data!$2:$9996,ROW(AE34)-4,MATCH(AE$5,Data!$2:$2,0)))</f>
        <v>1.5870309499999999E-2</v>
      </c>
      <c r="AF34" s="52">
        <f>IF($A34="","",INDEX(Data!$2:$9996,ROW(AF34)-4,MATCH(AF$5,Data!$2:$2,0)))</f>
        <v>0.1513198848</v>
      </c>
      <c r="AG34" s="52">
        <f>IF($A34="","",INDEX(Data!$2:$9996,ROW(AG34)-4,MATCH(AG$5,Data!$2:$2,0)))</f>
        <v>-6.5264582000000002E-2</v>
      </c>
      <c r="AH34" s="52">
        <f>IF($A34="","",INDEX(Data!$2:$9996,ROW(AH34)-4,MATCH(AH$5,Data!$2:$2,0)))</f>
        <v>2.34364164E-2</v>
      </c>
      <c r="AI34" s="52">
        <f>IF($A34="","",INDEX(Data!$2:$9996,ROW(AI34)-4,MATCH(AI$5,Data!$2:$2,0)))</f>
        <v>-5.0522189000000002E-2</v>
      </c>
      <c r="AJ34" s="52">
        <f>IF($A34="","",INDEX(Data!$2:$9996,ROW(AJ34)-4,MATCH(AJ$5,Data!$2:$2,0)))</f>
        <v>0</v>
      </c>
      <c r="AK34" s="52">
        <f>IF($A34="","",INDEX(Data!$2:$9996,ROW(AK34)-4,MATCH(AK$5,Data!$2:$2,0)))</f>
        <v>-1.1939089999999999E-3</v>
      </c>
      <c r="AL34" s="52">
        <f>IF($A34="","",INDEX(Data!$2:$9996,ROW(AL34)-4,MATCH(AL$5,Data!$2:$2,0)))</f>
        <v>2.0220856799999999E-2</v>
      </c>
      <c r="AM34" s="52">
        <f>IF($A34="","",INDEX(Data!$2:$9996,ROW(AM34)-4,MATCH(AM$5,Data!$2:$2,0)))</f>
        <v>3.4143379299999999E-2</v>
      </c>
      <c r="AN34" s="52">
        <f>IF($A34="","",INDEX(Data!$2:$9996,ROW(AN34)-4,MATCH(AN$5,Data!$2:$2,0)))</f>
        <v>-5.5558145000000003E-2</v>
      </c>
      <c r="AO34" s="53"/>
      <c r="AP34" s="52">
        <f>IF($A34="","",INDEX(Data!$2:$9996,ROW(AP34)-4,MATCH(AP$5,Data!$2:$2,0)))</f>
        <v>1.9835559499999999E-2</v>
      </c>
      <c r="AQ34" s="52">
        <f>IF($A34="","",INDEX(Data!$2:$9996,ROW(AQ34)-4,MATCH(AQ$5,Data!$2:$2,0)))</f>
        <v>5.6405518299999999E-2</v>
      </c>
      <c r="AR34" s="52">
        <f>IF($A34="","",INDEX(Data!$2:$9996,ROW(AR34)-4,MATCH(AR$5,Data!$2:$2,0)))</f>
        <v>3.69504768E-2</v>
      </c>
      <c r="AS34" s="52">
        <f>IF($A34="","",INDEX(Data!$2:$9996,ROW(AS34)-4,MATCH(AS$5,Data!$2:$2,0)))</f>
        <v>-1.0769219999999999E-3</v>
      </c>
      <c r="AT34" s="52">
        <f>IF($A34="","",INDEX(Data!$2:$9996,ROW(AT34)-4,MATCH(AT$5,Data!$2:$2,0)))</f>
        <v>3.6953735199999997E-2</v>
      </c>
      <c r="AU34" s="53"/>
      <c r="AV34" s="52">
        <f>IF($A34="","",INDEX(Data!$2:$9996,ROW(AV34)-4,MATCH(AV$5,Data!$2:$2,0)))</f>
        <v>1.0696735000000001E-2</v>
      </c>
      <c r="AW34" s="52">
        <f>IF($A34="","",INDEX(Data!$2:$9996,ROW(AW34)-4,MATCH(AW$5,Data!$2:$2,0)))</f>
        <v>8.7719298200000004E-2</v>
      </c>
      <c r="AX34" s="52">
        <f>IF($A34="","",INDEX(Data!$2:$9996,ROW(AX34)-4,MATCH(AX$5,Data!$2:$2,0)))</f>
        <v>1.8015113052</v>
      </c>
      <c r="AY34" s="52">
        <f>IF($A34="","",INDEX(Data!$2:$9996,ROW(AY34)-4,MATCH(AY$5,Data!$2:$2,0)))</f>
        <v>3.69504768E-2</v>
      </c>
      <c r="AZ34" s="75">
        <f>IF($A34="","",INDEX(Data!$2:$9996,ROW(AZ34)-4,MATCH(AZ$5,Data!$2:$2,0)))</f>
        <v>1.5590280314</v>
      </c>
    </row>
    <row r="35" spans="1:52" x14ac:dyDescent="0.25">
      <c r="A35" s="21">
        <f t="shared" si="4"/>
        <v>39263</v>
      </c>
      <c r="B35" s="42">
        <f>IF($A35="","",INDEX(Data!$2:$9996,ROW(B35)-4,MATCH(B$5,Data!$2:$2,0)))</f>
        <v>141</v>
      </c>
      <c r="C35" s="43">
        <f>IF($A35="","",INDEX(Data!$2:$9996,ROW(C35)-4,MATCH(C$5,Data!$2:$2,0)))</f>
        <v>6.0728744899999999E-2</v>
      </c>
      <c r="D35" s="43">
        <f>IF($A35="","",INDEX(Data!$2:$9996,ROW(D35)-4,MATCH(D$5,Data!$2:$2,0)))</f>
        <v>3.6176900999999997E-2</v>
      </c>
      <c r="E35" s="43">
        <f>IF($A35="","",INDEX(Data!$2:$9996,ROW(E35)-4,MATCH(E$5,Data!$2:$2,0)))</f>
        <v>1.6823914499999999E-2</v>
      </c>
      <c r="F35" s="53"/>
      <c r="G35" s="62">
        <f>IF($A35="","",INDEX(Data!$2:$9996,ROW(G35)-4,MATCH(G$5,Data!$2:$2,0)))</f>
        <v>85.653999999999996</v>
      </c>
      <c r="H35" s="49">
        <f t="shared" si="5"/>
        <v>0.10257383939087721</v>
      </c>
      <c r="I35" s="62">
        <f>IF($A35="","",INDEX(Data!$2:$9996,ROW(I35)-4,MATCH(I$5,Data!$2:$2,0)))</f>
        <v>21.062000000000001</v>
      </c>
      <c r="J35" s="49">
        <f t="shared" si="0"/>
        <v>7.338701457547657E-2</v>
      </c>
      <c r="K35" s="62">
        <f>IF($A35="","",INDEX(Data!$2:$9996,ROW(K35)-4,MATCH(K$5,Data!$2:$2,0)))</f>
        <v>61.828000000000003</v>
      </c>
      <c r="L35" s="49">
        <f t="shared" si="1"/>
        <v>-8.9673652981146407E-2</v>
      </c>
      <c r="M35" s="49">
        <f>IF($A35="","",INDEX(Data!$2:$9996,ROW(M35)-4,MATCH(M$5,Data!$2:$2,0)))</f>
        <v>2.9021947199999999E-2</v>
      </c>
      <c r="N35" s="49">
        <f t="shared" si="2"/>
        <v>-0.20268843772037151</v>
      </c>
      <c r="O35" s="53"/>
      <c r="P35" s="62">
        <f>IF($A35="","",INDEX(Data!$2:$9996,ROW(P35)-4,MATCH(P$5,Data!$2:$2,0)))</f>
        <v>1561.9839999999999</v>
      </c>
      <c r="Q35" s="49">
        <f>IF($A35="","",INDEX(Data!$2:$9996,ROW(Q35)-4,MATCH(Q$5,Data!$2:$2,0)))</f>
        <v>0.37704936100000003</v>
      </c>
      <c r="R35" s="49">
        <f>IF($A35="","",INDEX(Data!$2:$9996,ROW(R35)-4,MATCH(R$5,Data!$2:$2,0)))</f>
        <v>0.26795501150000001</v>
      </c>
      <c r="S35" s="49">
        <f>IF($A35="","",INDEX(Data!$2:$9996,ROW(S35)-4,MATCH(S$5,Data!$2:$2,0)))</f>
        <v>8.9340762899999995E-2</v>
      </c>
      <c r="T35" s="49">
        <f t="shared" si="3"/>
        <v>-2.0115749228615646E-2</v>
      </c>
      <c r="U35" s="49">
        <f>IF($A35="","",INDEX(Data!$2:$9996,ROW(U35)-4,MATCH(U$5,Data!$2:$2,0)))</f>
        <v>2.00260149E-2</v>
      </c>
      <c r="V35" s="43">
        <f>IF($A35="","",INDEX(Data!$2:$9996,ROW(V35)-4,MATCH(V$5,Data!$2:$2,0)))</f>
        <v>3.7904088000000002E-2</v>
      </c>
      <c r="W35" s="53"/>
      <c r="X35" s="55">
        <f>IF($A35="","",INDEX(Data!$2:$9996,ROW(X35)-4,MATCH(X$5,Data!$2:$2,0)))</f>
        <v>38.959207319999997</v>
      </c>
      <c r="Y35" s="56">
        <f>IF($A35="","",INDEX(Data!$2:$9996,ROW(Y35)-4,MATCH(Y$5,Data!$2:$2,0)))</f>
        <v>6.1600065870999998</v>
      </c>
      <c r="Z35" s="56">
        <f>IF($A35="","",INDEX(Data!$2:$9996,ROW(Z35)-4,MATCH(Z$5,Data!$2:$2,0)))</f>
        <v>58.513216401000001</v>
      </c>
      <c r="AA35" s="56">
        <f>IF($A35="","",INDEX(Data!$2:$9996,ROW(AA35)-4,MATCH(AA$5,Data!$2:$2,0)))</f>
        <v>25.714015668999998</v>
      </c>
      <c r="AB35" s="53"/>
      <c r="AC35" s="49">
        <f>IF($A35="","",INDEX(Data!$2:$9996,ROW(AC35)-4,MATCH(AC$5,Data!$2:$2,0)))</f>
        <v>8.9340762899999995E-2</v>
      </c>
      <c r="AD35" s="49">
        <f>IF($A35="","",INDEX(Data!$2:$9996,ROW(AD35)-4,MATCH(AD$5,Data!$2:$2,0)))</f>
        <v>9.0992788099999999E-2</v>
      </c>
      <c r="AE35" s="49">
        <f>IF($A35="","",INDEX(Data!$2:$9996,ROW(AE35)-4,MATCH(AE$5,Data!$2:$2,0)))</f>
        <v>1.6876730400000001E-2</v>
      </c>
      <c r="AF35" s="49">
        <f>IF($A35="","",INDEX(Data!$2:$9996,ROW(AF35)-4,MATCH(AF$5,Data!$2:$2,0)))</f>
        <v>0.16031018189999999</v>
      </c>
      <c r="AG35" s="49">
        <f>IF($A35="","",INDEX(Data!$2:$9996,ROW(AG35)-4,MATCH(AG$5,Data!$2:$2,0)))</f>
        <v>-7.0449358000000004E-2</v>
      </c>
      <c r="AH35" s="49">
        <f>IF($A35="","",INDEX(Data!$2:$9996,ROW(AH35)-4,MATCH(AH$5,Data!$2:$2,0)))</f>
        <v>2.4236237399999999E-2</v>
      </c>
      <c r="AI35" s="49">
        <f>IF($A35="","",INDEX(Data!$2:$9996,ROW(AI35)-4,MATCH(AI$5,Data!$2:$2,0)))</f>
        <v>-5.1249791000000003E-2</v>
      </c>
      <c r="AJ35" s="49">
        <f>IF($A35="","",INDEX(Data!$2:$9996,ROW(AJ35)-4,MATCH(AJ$5,Data!$2:$2,0)))</f>
        <v>0</v>
      </c>
      <c r="AK35" s="49">
        <f>IF($A35="","",INDEX(Data!$2:$9996,ROW(AK35)-4,MATCH(AK$5,Data!$2:$2,0)))</f>
        <v>-1.6520250000000001E-3</v>
      </c>
      <c r="AL35" s="49">
        <f>IF($A35="","",INDEX(Data!$2:$9996,ROW(AL35)-4,MATCH(AL$5,Data!$2:$2,0)))</f>
        <v>2.00260149E-2</v>
      </c>
      <c r="AM35" s="49">
        <f>IF($A35="","",INDEX(Data!$2:$9996,ROW(AM35)-4,MATCH(AM$5,Data!$2:$2,0)))</f>
        <v>3.7904088000000002E-2</v>
      </c>
      <c r="AN35" s="49">
        <f>IF($A35="","",INDEX(Data!$2:$9996,ROW(AN35)-4,MATCH(AN$5,Data!$2:$2,0)))</f>
        <v>-5.9582127999999998E-2</v>
      </c>
      <c r="AO35" s="53"/>
      <c r="AP35" s="49">
        <f>IF($A35="","",INDEX(Data!$2:$9996,ROW(AP35)-4,MATCH(AP$5,Data!$2:$2,0)))</f>
        <v>2.12083554E-2</v>
      </c>
      <c r="AQ35" s="49">
        <f>IF($A35="","",INDEX(Data!$2:$9996,ROW(AQ35)-4,MATCH(AQ$5,Data!$2:$2,0)))</f>
        <v>6.0728744899999999E-2</v>
      </c>
      <c r="AR35" s="49">
        <f>IF($A35="","",INDEX(Data!$2:$9996,ROW(AR35)-4,MATCH(AR$5,Data!$2:$2,0)))</f>
        <v>3.6176900999999997E-2</v>
      </c>
      <c r="AS35" s="49">
        <f>IF($A35="","",INDEX(Data!$2:$9996,ROW(AS35)-4,MATCH(AS$5,Data!$2:$2,0)))</f>
        <v>-1.14131E-3</v>
      </c>
      <c r="AT35" s="49">
        <f>IF($A35="","",INDEX(Data!$2:$9996,ROW(AT35)-4,MATCH(AT$5,Data!$2:$2,0)))</f>
        <v>3.6587233900000002E-2</v>
      </c>
      <c r="AU35" s="53"/>
      <c r="AV35" s="49">
        <f>IF($A35="","",INDEX(Data!$2:$9996,ROW(AV35)-4,MATCH(AV$5,Data!$2:$2,0)))</f>
        <v>1.3416717700000001E-2</v>
      </c>
      <c r="AW35" s="49">
        <f>IF($A35="","",INDEX(Data!$2:$9996,ROW(AW35)-4,MATCH(AW$5,Data!$2:$2,0)))</f>
        <v>0.1085848687</v>
      </c>
      <c r="AX35" s="49">
        <f>IF($A35="","",INDEX(Data!$2:$9996,ROW(AX35)-4,MATCH(AX$5,Data!$2:$2,0)))</f>
        <v>1.781482118</v>
      </c>
      <c r="AY35" s="49">
        <f>IF($A35="","",INDEX(Data!$2:$9996,ROW(AY35)-4,MATCH(AY$5,Data!$2:$2,0)))</f>
        <v>3.6176900999999997E-2</v>
      </c>
      <c r="AZ35" s="76">
        <f>IF($A35="","",INDEX(Data!$2:$9996,ROW(AZ35)-4,MATCH(AZ$5,Data!$2:$2,0)))</f>
        <v>1.5960776493</v>
      </c>
    </row>
    <row r="36" spans="1:52" x14ac:dyDescent="0.25">
      <c r="A36" s="19">
        <f t="shared" si="4"/>
        <v>39355</v>
      </c>
      <c r="B36" s="40">
        <f>IF($A36="","",INDEX(Data!$2:$9996,ROW(B36)-4,MATCH(B$5,Data!$2:$2,0)))</f>
        <v>142</v>
      </c>
      <c r="C36" s="41">
        <f>IF($A36="","",INDEX(Data!$2:$9996,ROW(C36)-4,MATCH(C$5,Data!$2:$2,0)))</f>
        <v>5.7099625600000002E-2</v>
      </c>
      <c r="D36" s="41">
        <f>IF($A36="","",INDEX(Data!$2:$9996,ROW(D36)-4,MATCH(D$5,Data!$2:$2,0)))</f>
        <v>3.5278600200000003E-2</v>
      </c>
      <c r="E36" s="41">
        <f>IF($A36="","",INDEX(Data!$2:$9996,ROW(E36)-4,MATCH(E$5,Data!$2:$2,0)))</f>
        <v>1.39525221E-2</v>
      </c>
      <c r="F36" s="53"/>
      <c r="G36" s="61">
        <f>IF($A36="","",INDEX(Data!$2:$9996,ROW(G36)-4,MATCH(G$5,Data!$2:$2,0)))</f>
        <v>64.983000000000004</v>
      </c>
      <c r="H36" s="52">
        <f t="shared" si="5"/>
        <v>-0.24133140308683768</v>
      </c>
      <c r="I36" s="61">
        <f>IF($A36="","",INDEX(Data!$2:$9996,ROW(I36)-4,MATCH(I$5,Data!$2:$2,0)))</f>
        <v>17.555</v>
      </c>
      <c r="J36" s="52">
        <f t="shared" si="0"/>
        <v>-0.16650840376032672</v>
      </c>
      <c r="K36" s="61">
        <f>IF($A36="","",INDEX(Data!$2:$9996,ROW(K36)-4,MATCH(K$5,Data!$2:$2,0)))</f>
        <v>54.043500000000002</v>
      </c>
      <c r="L36" s="52">
        <f t="shared" si="1"/>
        <v>-0.12590573850035583</v>
      </c>
      <c r="M36" s="52">
        <f>IF($A36="","",INDEX(Data!$2:$9996,ROW(M36)-4,MATCH(M$5,Data!$2:$2,0)))</f>
        <v>2.3267490700000001E-2</v>
      </c>
      <c r="N36" s="52">
        <f t="shared" si="2"/>
        <v>-0.19827947657488668</v>
      </c>
      <c r="O36" s="53"/>
      <c r="P36" s="61">
        <f>IF($A36="","",INDEX(Data!$2:$9996,ROW(P36)-4,MATCH(P$5,Data!$2:$2,0)))</f>
        <v>1537.884</v>
      </c>
      <c r="Q36" s="52">
        <f>IF($A36="","",INDEX(Data!$2:$9996,ROW(Q36)-4,MATCH(Q$5,Data!$2:$2,0)))</f>
        <v>0.37869877299999999</v>
      </c>
      <c r="R36" s="52">
        <f>IF($A36="","",INDEX(Data!$2:$9996,ROW(R36)-4,MATCH(R$5,Data!$2:$2,0)))</f>
        <v>0.27547070159999998</v>
      </c>
      <c r="S36" s="52">
        <f>IF($A36="","",INDEX(Data!$2:$9996,ROW(S36)-4,MATCH(S$5,Data!$2:$2,0)))</f>
        <v>8.4780170500000002E-2</v>
      </c>
      <c r="T36" s="52">
        <f t="shared" si="3"/>
        <v>-1.5429095304433279E-2</v>
      </c>
      <c r="U36" s="52">
        <f>IF($A36="","",INDEX(Data!$2:$9996,ROW(U36)-4,MATCH(U$5,Data!$2:$2,0)))</f>
        <v>2.01646755E-2</v>
      </c>
      <c r="V36" s="41">
        <f>IF($A36="","",INDEX(Data!$2:$9996,ROW(V36)-4,MATCH(V$5,Data!$2:$2,0)))</f>
        <v>3.7526890299999997E-2</v>
      </c>
      <c r="W36" s="53"/>
      <c r="X36" s="54">
        <f>IF($A36="","",INDEX(Data!$2:$9996,ROW(X36)-4,MATCH(X$5,Data!$2:$2,0)))</f>
        <v>39.364858093999999</v>
      </c>
      <c r="Y36" s="54">
        <f>IF($A36="","",INDEX(Data!$2:$9996,ROW(Y36)-4,MATCH(Y$5,Data!$2:$2,0)))</f>
        <v>6.8234914124000001</v>
      </c>
      <c r="Z36" s="54">
        <f>IF($A36="","",INDEX(Data!$2:$9996,ROW(Z36)-4,MATCH(Z$5,Data!$2:$2,0)))</f>
        <v>61.987900232000001</v>
      </c>
      <c r="AA36" s="54">
        <f>IF($A36="","",INDEX(Data!$2:$9996,ROW(AA36)-4,MATCH(AA$5,Data!$2:$2,0)))</f>
        <v>29.446533550000002</v>
      </c>
      <c r="AB36" s="53"/>
      <c r="AC36" s="52">
        <f>IF($A36="","",INDEX(Data!$2:$9996,ROW(AC36)-4,MATCH(AC$5,Data!$2:$2,0)))</f>
        <v>8.4780170500000002E-2</v>
      </c>
      <c r="AD36" s="52">
        <f>IF($A36="","",INDEX(Data!$2:$9996,ROW(AD36)-4,MATCH(AD$5,Data!$2:$2,0)))</f>
        <v>0.1038172982</v>
      </c>
      <c r="AE36" s="52">
        <f>IF($A36="","",INDEX(Data!$2:$9996,ROW(AE36)-4,MATCH(AE$5,Data!$2:$2,0)))</f>
        <v>1.8694497000000001E-2</v>
      </c>
      <c r="AF36" s="52">
        <f>IF($A36="","",INDEX(Data!$2:$9996,ROW(AF36)-4,MATCH(AF$5,Data!$2:$2,0)))</f>
        <v>0.16982986359999999</v>
      </c>
      <c r="AG36" s="52">
        <f>IF($A36="","",INDEX(Data!$2:$9996,ROW(AG36)-4,MATCH(AG$5,Data!$2:$2,0)))</f>
        <v>-8.0675434000000004E-2</v>
      </c>
      <c r="AH36" s="52">
        <f>IF($A36="","",INDEX(Data!$2:$9996,ROW(AH36)-4,MATCH(AH$5,Data!$2:$2,0)))</f>
        <v>2.42875138E-2</v>
      </c>
      <c r="AI36" s="52">
        <f>IF($A36="","",INDEX(Data!$2:$9996,ROW(AI36)-4,MATCH(AI$5,Data!$2:$2,0)))</f>
        <v>-5.1761243999999998E-2</v>
      </c>
      <c r="AJ36" s="52">
        <f>IF($A36="","",INDEX(Data!$2:$9996,ROW(AJ36)-4,MATCH(AJ$5,Data!$2:$2,0)))</f>
        <v>0</v>
      </c>
      <c r="AK36" s="52">
        <f>IF($A36="","",INDEX(Data!$2:$9996,ROW(AK36)-4,MATCH(AK$5,Data!$2:$2,0)))</f>
        <v>-1.9037128E-2</v>
      </c>
      <c r="AL36" s="52">
        <f>IF($A36="","",INDEX(Data!$2:$9996,ROW(AL36)-4,MATCH(AL$5,Data!$2:$2,0)))</f>
        <v>2.01646755E-2</v>
      </c>
      <c r="AM36" s="52">
        <f>IF($A36="","",INDEX(Data!$2:$9996,ROW(AM36)-4,MATCH(AM$5,Data!$2:$2,0)))</f>
        <v>3.7526890299999997E-2</v>
      </c>
      <c r="AN36" s="52">
        <f>IF($A36="","",INDEX(Data!$2:$9996,ROW(AN36)-4,MATCH(AN$5,Data!$2:$2,0)))</f>
        <v>-7.6728694E-2</v>
      </c>
      <c r="AO36" s="53"/>
      <c r="AP36" s="52">
        <f>IF($A36="","",INDEX(Data!$2:$9996,ROW(AP36)-4,MATCH(AP$5,Data!$2:$2,0)))</f>
        <v>2.0208645099999999E-2</v>
      </c>
      <c r="AQ36" s="52">
        <f>IF($A36="","",INDEX(Data!$2:$9996,ROW(AQ36)-4,MATCH(AQ$5,Data!$2:$2,0)))</f>
        <v>5.7099625600000002E-2</v>
      </c>
      <c r="AR36" s="52">
        <f>IF($A36="","",INDEX(Data!$2:$9996,ROW(AR36)-4,MATCH(AR$5,Data!$2:$2,0)))</f>
        <v>3.5278600200000003E-2</v>
      </c>
      <c r="AS36" s="52">
        <f>IF($A36="","",INDEX(Data!$2:$9996,ROW(AS36)-4,MATCH(AS$5,Data!$2:$2,0)))</f>
        <v>-1.49402E-3</v>
      </c>
      <c r="AT36" s="52">
        <f>IF($A36="","",INDEX(Data!$2:$9996,ROW(AT36)-4,MATCH(AT$5,Data!$2:$2,0)))</f>
        <v>3.49443646E-2</v>
      </c>
      <c r="AU36" s="53"/>
      <c r="AV36" s="52">
        <f>IF($A36="","",INDEX(Data!$2:$9996,ROW(AV36)-4,MATCH(AV$5,Data!$2:$2,0)))</f>
        <v>1.7061050299999998E-2</v>
      </c>
      <c r="AW36" s="52">
        <f>IF($A36="","",INDEX(Data!$2:$9996,ROW(AW36)-4,MATCH(AW$5,Data!$2:$2,0)))</f>
        <v>0.1019157088</v>
      </c>
      <c r="AX36" s="52">
        <f>IF($A36="","",INDEX(Data!$2:$9996,ROW(AX36)-4,MATCH(AX$5,Data!$2:$2,0)))</f>
        <v>1.7303158998999999</v>
      </c>
      <c r="AY36" s="52">
        <f>IF($A36="","",INDEX(Data!$2:$9996,ROW(AY36)-4,MATCH(AY$5,Data!$2:$2,0)))</f>
        <v>3.5278600200000003E-2</v>
      </c>
      <c r="AZ36" s="75">
        <f>IF($A36="","",INDEX(Data!$2:$9996,ROW(AZ36)-4,MATCH(AZ$5,Data!$2:$2,0)))</f>
        <v>1.7475614632000001</v>
      </c>
    </row>
    <row r="37" spans="1:52" x14ac:dyDescent="0.25">
      <c r="A37" s="21">
        <f t="shared" si="4"/>
        <v>39447</v>
      </c>
      <c r="B37" s="42">
        <f>IF($A37="","",INDEX(Data!$2:$9996,ROW(B37)-4,MATCH(B$5,Data!$2:$2,0)))</f>
        <v>145</v>
      </c>
      <c r="C37" s="43">
        <f>IF($A37="","",INDEX(Data!$2:$9996,ROW(C37)-4,MATCH(C$5,Data!$2:$2,0)))</f>
        <v>6.1146431100000002E-2</v>
      </c>
      <c r="D37" s="43">
        <f>IF($A37="","",INDEX(Data!$2:$9996,ROW(D37)-4,MATCH(D$5,Data!$2:$2,0)))</f>
        <v>3.2467825300000003E-2</v>
      </c>
      <c r="E37" s="43">
        <f>IF($A37="","",INDEX(Data!$2:$9996,ROW(E37)-4,MATCH(E$5,Data!$2:$2,0)))</f>
        <v>1.4866339900000001E-2</v>
      </c>
      <c r="F37" s="53"/>
      <c r="G37" s="62">
        <f>IF($A37="","",INDEX(Data!$2:$9996,ROW(G37)-4,MATCH(G$5,Data!$2:$2,0)))</f>
        <v>71.644000000000005</v>
      </c>
      <c r="H37" s="49">
        <f t="shared" si="5"/>
        <v>0.10250373174522569</v>
      </c>
      <c r="I37" s="62">
        <f>IF($A37="","",INDEX(Data!$2:$9996,ROW(I37)-4,MATCH(I$5,Data!$2:$2,0)))</f>
        <v>18.335000000000001</v>
      </c>
      <c r="J37" s="49">
        <f t="shared" si="0"/>
        <v>4.4431785816006902E-2</v>
      </c>
      <c r="K37" s="62">
        <f>IF($A37="","",INDEX(Data!$2:$9996,ROW(K37)-4,MATCH(K$5,Data!$2:$2,0)))</f>
        <v>66.257999999999996</v>
      </c>
      <c r="L37" s="49">
        <f t="shared" si="1"/>
        <v>0.22601237891698342</v>
      </c>
      <c r="M37" s="49">
        <f>IF($A37="","",INDEX(Data!$2:$9996,ROW(M37)-4,MATCH(M$5,Data!$2:$2,0)))</f>
        <v>3.9254386000000002E-2</v>
      </c>
      <c r="N37" s="49">
        <f t="shared" si="2"/>
        <v>0.68709150918452933</v>
      </c>
      <c r="O37" s="53"/>
      <c r="P37" s="62">
        <f>IF($A37="","",INDEX(Data!$2:$9996,ROW(P37)-4,MATCH(P$5,Data!$2:$2,0)))</f>
        <v>1507.7239999999999</v>
      </c>
      <c r="Q37" s="49">
        <f>IF($A37="","",INDEX(Data!$2:$9996,ROW(Q37)-4,MATCH(Q$5,Data!$2:$2,0)))</f>
        <v>0.3801100684</v>
      </c>
      <c r="R37" s="49">
        <f>IF($A37="","",INDEX(Data!$2:$9996,ROW(R37)-4,MATCH(R$5,Data!$2:$2,0)))</f>
        <v>0.27564549900000002</v>
      </c>
      <c r="S37" s="49">
        <f>IF($A37="","",INDEX(Data!$2:$9996,ROW(S37)-4,MATCH(S$5,Data!$2:$2,0)))</f>
        <v>7.9642086200000003E-2</v>
      </c>
      <c r="T37" s="49">
        <f t="shared" si="3"/>
        <v>-1.9611362105334394E-2</v>
      </c>
      <c r="U37" s="49">
        <f>IF($A37="","",INDEX(Data!$2:$9996,ROW(U37)-4,MATCH(U$5,Data!$2:$2,0)))</f>
        <v>1.9826285400000001E-2</v>
      </c>
      <c r="V37" s="43">
        <f>IF($A37="","",INDEX(Data!$2:$9996,ROW(V37)-4,MATCH(V$5,Data!$2:$2,0)))</f>
        <v>3.5132059200000003E-2</v>
      </c>
      <c r="W37" s="53"/>
      <c r="X37" s="55">
        <f>IF($A37="","",INDEX(Data!$2:$9996,ROW(X37)-4,MATCH(X$5,Data!$2:$2,0)))</f>
        <v>35.465221108999998</v>
      </c>
      <c r="Y37" s="56">
        <f>IF($A37="","",INDEX(Data!$2:$9996,ROW(Y37)-4,MATCH(Y$5,Data!$2:$2,0)))</f>
        <v>6.4224907839999998</v>
      </c>
      <c r="Z37" s="56">
        <f>IF($A37="","",INDEX(Data!$2:$9996,ROW(Z37)-4,MATCH(Z$5,Data!$2:$2,0)))</f>
        <v>55.755752627</v>
      </c>
      <c r="AA37" s="56">
        <f>IF($A37="","",INDEX(Data!$2:$9996,ROW(AA37)-4,MATCH(AA$5,Data!$2:$2,0)))</f>
        <v>26.713022301999999</v>
      </c>
      <c r="AB37" s="53"/>
      <c r="AC37" s="49">
        <f>IF($A37="","",INDEX(Data!$2:$9996,ROW(AC37)-4,MATCH(AC$5,Data!$2:$2,0)))</f>
        <v>7.9642086200000003E-2</v>
      </c>
      <c r="AD37" s="49">
        <f>IF($A37="","",INDEX(Data!$2:$9996,ROW(AD37)-4,MATCH(AD$5,Data!$2:$2,0)))</f>
        <v>8.6545345499999995E-2</v>
      </c>
      <c r="AE37" s="49">
        <f>IF($A37="","",INDEX(Data!$2:$9996,ROW(AE37)-4,MATCH(AE$5,Data!$2:$2,0)))</f>
        <v>1.7595865200000001E-2</v>
      </c>
      <c r="AF37" s="49">
        <f>IF($A37="","",INDEX(Data!$2:$9996,ROW(AF37)-4,MATCH(AF$5,Data!$2:$2,0)))</f>
        <v>0.15275548659999999</v>
      </c>
      <c r="AG37" s="49">
        <f>IF($A37="","",INDEX(Data!$2:$9996,ROW(AG37)-4,MATCH(AG$5,Data!$2:$2,0)))</f>
        <v>-7.3186362000000005E-2</v>
      </c>
      <c r="AH37" s="49">
        <f>IF($A37="","",INDEX(Data!$2:$9996,ROW(AH37)-4,MATCH(AH$5,Data!$2:$2,0)))</f>
        <v>2.2554534899999999E-2</v>
      </c>
      <c r="AI37" s="49">
        <f>IF($A37="","",INDEX(Data!$2:$9996,ROW(AI37)-4,MATCH(AI$5,Data!$2:$2,0)))</f>
        <v>-5.8070735999999998E-2</v>
      </c>
      <c r="AJ37" s="49">
        <f>IF($A37="","",INDEX(Data!$2:$9996,ROW(AJ37)-4,MATCH(AJ$5,Data!$2:$2,0)))</f>
        <v>0</v>
      </c>
      <c r="AK37" s="49">
        <f>IF($A37="","",INDEX(Data!$2:$9996,ROW(AK37)-4,MATCH(AK$5,Data!$2:$2,0)))</f>
        <v>-6.9032590000000001E-3</v>
      </c>
      <c r="AL37" s="49">
        <f>IF($A37="","",INDEX(Data!$2:$9996,ROW(AL37)-4,MATCH(AL$5,Data!$2:$2,0)))</f>
        <v>1.9826285400000001E-2</v>
      </c>
      <c r="AM37" s="49">
        <f>IF($A37="","",INDEX(Data!$2:$9996,ROW(AM37)-4,MATCH(AM$5,Data!$2:$2,0)))</f>
        <v>3.5132059200000003E-2</v>
      </c>
      <c r="AN37" s="49">
        <f>IF($A37="","",INDEX(Data!$2:$9996,ROW(AN37)-4,MATCH(AN$5,Data!$2:$2,0)))</f>
        <v>-6.1861604000000001E-2</v>
      </c>
      <c r="AO37" s="53"/>
      <c r="AP37" s="49">
        <f>IF($A37="","",INDEX(Data!$2:$9996,ROW(AP37)-4,MATCH(AP$5,Data!$2:$2,0)))</f>
        <v>2.6352000399999999E-2</v>
      </c>
      <c r="AQ37" s="49">
        <f>IF($A37="","",INDEX(Data!$2:$9996,ROW(AQ37)-4,MATCH(AQ$5,Data!$2:$2,0)))</f>
        <v>6.1146431100000002E-2</v>
      </c>
      <c r="AR37" s="49">
        <f>IF($A37="","",INDEX(Data!$2:$9996,ROW(AR37)-4,MATCH(AR$5,Data!$2:$2,0)))</f>
        <v>3.2467825300000003E-2</v>
      </c>
      <c r="AS37" s="49">
        <f>IF($A37="","",INDEX(Data!$2:$9996,ROW(AS37)-4,MATCH(AS$5,Data!$2:$2,0)))</f>
        <v>-8.80859E-4</v>
      </c>
      <c r="AT37" s="49">
        <f>IF($A37="","",INDEX(Data!$2:$9996,ROW(AT37)-4,MATCH(AT$5,Data!$2:$2,0)))</f>
        <v>3.3455628000000001E-2</v>
      </c>
      <c r="AU37" s="53"/>
      <c r="AV37" s="49">
        <f>IF($A37="","",INDEX(Data!$2:$9996,ROW(AV37)-4,MATCH(AV$5,Data!$2:$2,0)))</f>
        <v>1.5848151899999999E-2</v>
      </c>
      <c r="AW37" s="49">
        <f>IF($A37="","",INDEX(Data!$2:$9996,ROW(AW37)-4,MATCH(AW$5,Data!$2:$2,0)))</f>
        <v>0.10839454129999999</v>
      </c>
      <c r="AX37" s="49">
        <f>IF($A37="","",INDEX(Data!$2:$9996,ROW(AX37)-4,MATCH(AX$5,Data!$2:$2,0)))</f>
        <v>1.7735212108</v>
      </c>
      <c r="AY37" s="49">
        <f>IF($A37="","",INDEX(Data!$2:$9996,ROW(AY37)-4,MATCH(AY$5,Data!$2:$2,0)))</f>
        <v>3.2467825300000003E-2</v>
      </c>
      <c r="AZ37" s="76">
        <f>IF($A37="","",INDEX(Data!$2:$9996,ROW(AZ37)-4,MATCH(AZ$5,Data!$2:$2,0)))</f>
        <v>1.9436029044000001</v>
      </c>
    </row>
    <row r="38" spans="1:52" x14ac:dyDescent="0.25">
      <c r="A38" s="19">
        <f t="shared" si="4"/>
        <v>39538</v>
      </c>
      <c r="B38" s="40">
        <f>IF($A38="","",INDEX(Data!$2:$9996,ROW(B38)-4,MATCH(B$5,Data!$2:$2,0)))</f>
        <v>146</v>
      </c>
      <c r="C38" s="41">
        <f>IF($A38="","",INDEX(Data!$2:$9996,ROW(C38)-4,MATCH(C$5,Data!$2:$2,0)))</f>
        <v>6.0256139299999997E-2</v>
      </c>
      <c r="D38" s="41">
        <f>IF($A38="","",INDEX(Data!$2:$9996,ROW(D38)-4,MATCH(D$5,Data!$2:$2,0)))</f>
        <v>3.0418477900000001E-2</v>
      </c>
      <c r="E38" s="41">
        <f>IF($A38="","",INDEX(Data!$2:$9996,ROW(E38)-4,MATCH(E$5,Data!$2:$2,0)))</f>
        <v>2.0729544499999999E-2</v>
      </c>
      <c r="F38" s="53"/>
      <c r="G38" s="61">
        <f>IF($A38="","",INDEX(Data!$2:$9996,ROW(G38)-4,MATCH(G$5,Data!$2:$2,0)))</f>
        <v>96.789500000000004</v>
      </c>
      <c r="H38" s="52">
        <f t="shared" si="5"/>
        <v>0.35097844899782255</v>
      </c>
      <c r="I38" s="61">
        <f>IF($A38="","",INDEX(Data!$2:$9996,ROW(I38)-4,MATCH(I$5,Data!$2:$2,0)))</f>
        <v>25.795999999999999</v>
      </c>
      <c r="J38" s="52">
        <f t="shared" si="0"/>
        <v>0.40692664303245152</v>
      </c>
      <c r="K38" s="61">
        <f>IF($A38="","",INDEX(Data!$2:$9996,ROW(K38)-4,MATCH(K$5,Data!$2:$2,0)))</f>
        <v>56.804499999999997</v>
      </c>
      <c r="L38" s="52">
        <f t="shared" si="1"/>
        <v>-0.14267711068852063</v>
      </c>
      <c r="M38" s="52">
        <f>IF($A38="","",INDEX(Data!$2:$9996,ROW(M38)-4,MATCH(M$5,Data!$2:$2,0)))</f>
        <v>3.1911588999999997E-2</v>
      </c>
      <c r="N38" s="52">
        <f t="shared" si="2"/>
        <v>-0.18705672787749131</v>
      </c>
      <c r="O38" s="53"/>
      <c r="P38" s="61">
        <f>IF($A38="","",INDEX(Data!$2:$9996,ROW(P38)-4,MATCH(P$5,Data!$2:$2,0)))</f>
        <v>1518.1175000000001</v>
      </c>
      <c r="Q38" s="52">
        <f>IF($A38="","",INDEX(Data!$2:$9996,ROW(Q38)-4,MATCH(Q$5,Data!$2:$2,0)))</f>
        <v>0.37841282929999998</v>
      </c>
      <c r="R38" s="52">
        <f>IF($A38="","",INDEX(Data!$2:$9996,ROW(R38)-4,MATCH(R$5,Data!$2:$2,0)))</f>
        <v>0.27718199059999998</v>
      </c>
      <c r="S38" s="52">
        <f>IF($A38="","",INDEX(Data!$2:$9996,ROW(S38)-4,MATCH(S$5,Data!$2:$2,0)))</f>
        <v>7.7827461200000003E-2</v>
      </c>
      <c r="T38" s="52">
        <f t="shared" si="3"/>
        <v>6.8935030549358714E-3</v>
      </c>
      <c r="U38" s="52">
        <f>IF($A38="","",INDEX(Data!$2:$9996,ROW(U38)-4,MATCH(U$5,Data!$2:$2,0)))</f>
        <v>1.7627195799999999E-2</v>
      </c>
      <c r="V38" s="41">
        <f>IF($A38="","",INDEX(Data!$2:$9996,ROW(V38)-4,MATCH(V$5,Data!$2:$2,0)))</f>
        <v>3.57870629E-2</v>
      </c>
      <c r="W38" s="53"/>
      <c r="X38" s="54">
        <f>IF($A38="","",INDEX(Data!$2:$9996,ROW(X38)-4,MATCH(X$5,Data!$2:$2,0)))</f>
        <v>37.477167602000002</v>
      </c>
      <c r="Y38" s="54">
        <f>IF($A38="","",INDEX(Data!$2:$9996,ROW(Y38)-4,MATCH(Y$5,Data!$2:$2,0)))</f>
        <v>6.5408057681000003</v>
      </c>
      <c r="Z38" s="54">
        <f>IF($A38="","",INDEX(Data!$2:$9996,ROW(Z38)-4,MATCH(Z$5,Data!$2:$2,0)))</f>
        <v>55.365253002999999</v>
      </c>
      <c r="AA38" s="54">
        <f>IF($A38="","",INDEX(Data!$2:$9996,ROW(AA38)-4,MATCH(AA$5,Data!$2:$2,0)))</f>
        <v>24.428891169</v>
      </c>
      <c r="AB38" s="53"/>
      <c r="AC38" s="52">
        <f>IF($A38="","",INDEX(Data!$2:$9996,ROW(AC38)-4,MATCH(AC$5,Data!$2:$2,0)))</f>
        <v>7.7827461200000003E-2</v>
      </c>
      <c r="AD38" s="52">
        <f>IF($A38="","",INDEX(Data!$2:$9996,ROW(AD38)-4,MATCH(AD$5,Data!$2:$2,0)))</f>
        <v>9.0900400199999995E-2</v>
      </c>
      <c r="AE38" s="52">
        <f>IF($A38="","",INDEX(Data!$2:$9996,ROW(AE38)-4,MATCH(AE$5,Data!$2:$2,0)))</f>
        <v>1.7920015800000001E-2</v>
      </c>
      <c r="AF38" s="52">
        <f>IF($A38="","",INDEX(Data!$2:$9996,ROW(AF38)-4,MATCH(AF$5,Data!$2:$2,0)))</f>
        <v>0.15168562469999999</v>
      </c>
      <c r="AG38" s="52">
        <f>IF($A38="","",INDEX(Data!$2:$9996,ROW(AG38)-4,MATCH(AG$5,Data!$2:$2,0)))</f>
        <v>-6.6928469000000004E-2</v>
      </c>
      <c r="AH38" s="52">
        <f>IF($A38="","",INDEX(Data!$2:$9996,ROW(AH38)-4,MATCH(AH$5,Data!$2:$2,0)))</f>
        <v>2.2585601899999998E-2</v>
      </c>
      <c r="AI38" s="52">
        <f>IF($A38="","",INDEX(Data!$2:$9996,ROW(AI38)-4,MATCH(AI$5,Data!$2:$2,0)))</f>
        <v>-5.4961318000000002E-2</v>
      </c>
      <c r="AJ38" s="52">
        <f>IF($A38="","",INDEX(Data!$2:$9996,ROW(AJ38)-4,MATCH(AJ$5,Data!$2:$2,0)))</f>
        <v>0</v>
      </c>
      <c r="AK38" s="52">
        <f>IF($A38="","",INDEX(Data!$2:$9996,ROW(AK38)-4,MATCH(AK$5,Data!$2:$2,0)))</f>
        <v>-1.3072939E-2</v>
      </c>
      <c r="AL38" s="52">
        <f>IF($A38="","",INDEX(Data!$2:$9996,ROW(AL38)-4,MATCH(AL$5,Data!$2:$2,0)))</f>
        <v>1.7627195799999999E-2</v>
      </c>
      <c r="AM38" s="52">
        <f>IF($A38="","",INDEX(Data!$2:$9996,ROW(AM38)-4,MATCH(AM$5,Data!$2:$2,0)))</f>
        <v>3.57870629E-2</v>
      </c>
      <c r="AN38" s="52">
        <f>IF($A38="","",INDEX(Data!$2:$9996,ROW(AN38)-4,MATCH(AN$5,Data!$2:$2,0)))</f>
        <v>-6.6487197999999997E-2</v>
      </c>
      <c r="AO38" s="53"/>
      <c r="AP38" s="52">
        <f>IF($A38="","",INDEX(Data!$2:$9996,ROW(AP38)-4,MATCH(AP$5,Data!$2:$2,0)))</f>
        <v>3.3217693499999999E-2</v>
      </c>
      <c r="AQ38" s="52">
        <f>IF($A38="","",INDEX(Data!$2:$9996,ROW(AQ38)-4,MATCH(AQ$5,Data!$2:$2,0)))</f>
        <v>6.0256139299999997E-2</v>
      </c>
      <c r="AR38" s="52">
        <f>IF($A38="","",INDEX(Data!$2:$9996,ROW(AR38)-4,MATCH(AR$5,Data!$2:$2,0)))</f>
        <v>3.0418477900000001E-2</v>
      </c>
      <c r="AS38" s="52">
        <f>IF($A38="","",INDEX(Data!$2:$9996,ROW(AS38)-4,MATCH(AS$5,Data!$2:$2,0)))</f>
        <v>-6.7693199999999999E-4</v>
      </c>
      <c r="AT38" s="52">
        <f>IF($A38="","",INDEX(Data!$2:$9996,ROW(AT38)-4,MATCH(AT$5,Data!$2:$2,0)))</f>
        <v>2.97118769E-2</v>
      </c>
      <c r="AU38" s="53"/>
      <c r="AV38" s="52">
        <f>IF($A38="","",INDEX(Data!$2:$9996,ROW(AV38)-4,MATCH(AV$5,Data!$2:$2,0)))</f>
        <v>1.45148386E-2</v>
      </c>
      <c r="AW38" s="52">
        <f>IF($A38="","",INDEX(Data!$2:$9996,ROW(AW38)-4,MATCH(AW$5,Data!$2:$2,0)))</f>
        <v>6.3930848600000006E-2</v>
      </c>
      <c r="AX38" s="52">
        <f>IF($A38="","",INDEX(Data!$2:$9996,ROW(AX38)-4,MATCH(AX$5,Data!$2:$2,0)))</f>
        <v>1.7983091147000001</v>
      </c>
      <c r="AY38" s="52">
        <f>IF($A38="","",INDEX(Data!$2:$9996,ROW(AY38)-4,MATCH(AY$5,Data!$2:$2,0)))</f>
        <v>3.0418477900000001E-2</v>
      </c>
      <c r="AZ38" s="75">
        <f>IF($A38="","",INDEX(Data!$2:$9996,ROW(AZ38)-4,MATCH(AZ$5,Data!$2:$2,0)))</f>
        <v>1.766271573</v>
      </c>
    </row>
    <row r="39" spans="1:52" x14ac:dyDescent="0.25">
      <c r="A39" s="21">
        <f t="shared" si="4"/>
        <v>39629</v>
      </c>
      <c r="B39" s="42">
        <f>IF($A39="","",INDEX(Data!$2:$9996,ROW(B39)-4,MATCH(B$5,Data!$2:$2,0)))</f>
        <v>145</v>
      </c>
      <c r="C39" s="43">
        <f>IF($A39="","",INDEX(Data!$2:$9996,ROW(C39)-4,MATCH(C$5,Data!$2:$2,0)))</f>
        <v>6.3448517400000001E-2</v>
      </c>
      <c r="D39" s="43">
        <f>IF($A39="","",INDEX(Data!$2:$9996,ROW(D39)-4,MATCH(D$5,Data!$2:$2,0)))</f>
        <v>2.9608209E-2</v>
      </c>
      <c r="E39" s="43">
        <f>IF($A39="","",INDEX(Data!$2:$9996,ROW(E39)-4,MATCH(E$5,Data!$2:$2,0)))</f>
        <v>2.1840214300000001E-2</v>
      </c>
      <c r="F39" s="53"/>
      <c r="G39" s="62">
        <f>IF($A39="","",INDEX(Data!$2:$9996,ROW(G39)-4,MATCH(G$5,Data!$2:$2,0)))</f>
        <v>95.233000000000004</v>
      </c>
      <c r="H39" s="49">
        <f t="shared" si="5"/>
        <v>-1.6081289809328488E-2</v>
      </c>
      <c r="I39" s="62">
        <f>IF($A39="","",INDEX(Data!$2:$9996,ROW(I39)-4,MATCH(I$5,Data!$2:$2,0)))</f>
        <v>32.805</v>
      </c>
      <c r="J39" s="49">
        <f t="shared" si="0"/>
        <v>0.27170879206078463</v>
      </c>
      <c r="K39" s="62">
        <f>IF($A39="","",INDEX(Data!$2:$9996,ROW(K39)-4,MATCH(K$5,Data!$2:$2,0)))</f>
        <v>62.923999999999999</v>
      </c>
      <c r="L39" s="49">
        <f t="shared" si="1"/>
        <v>0.10772914117719551</v>
      </c>
      <c r="M39" s="49">
        <f>IF($A39="","",INDEX(Data!$2:$9996,ROW(M39)-4,MATCH(M$5,Data!$2:$2,0)))</f>
        <v>2.6183536300000001E-2</v>
      </c>
      <c r="N39" s="49">
        <f t="shared" si="2"/>
        <v>-0.17949757061611682</v>
      </c>
      <c r="O39" s="53"/>
      <c r="P39" s="62">
        <f>IF($A39="","",INDEX(Data!$2:$9996,ROW(P39)-4,MATCH(P$5,Data!$2:$2,0)))</f>
        <v>1612.077</v>
      </c>
      <c r="Q39" s="49">
        <f>IF($A39="","",INDEX(Data!$2:$9996,ROW(Q39)-4,MATCH(Q$5,Data!$2:$2,0)))</f>
        <v>0.37571520800000002</v>
      </c>
      <c r="R39" s="49">
        <f>IF($A39="","",INDEX(Data!$2:$9996,ROW(R39)-4,MATCH(R$5,Data!$2:$2,0)))</f>
        <v>0.27519293160000002</v>
      </c>
      <c r="S39" s="49">
        <f>IF($A39="","",INDEX(Data!$2:$9996,ROW(S39)-4,MATCH(S$5,Data!$2:$2,0)))</f>
        <v>8.2010526E-2</v>
      </c>
      <c r="T39" s="49">
        <f t="shared" ref="T39:T70" si="6">IF($A39="","",(P39-P38)/P38)</f>
        <v>6.1892113094012768E-2</v>
      </c>
      <c r="U39" s="49">
        <f>IF($A39="","",INDEX(Data!$2:$9996,ROW(U39)-4,MATCH(U$5,Data!$2:$2,0)))</f>
        <v>1.7657277200000002E-2</v>
      </c>
      <c r="V39" s="43">
        <f>IF($A39="","",INDEX(Data!$2:$9996,ROW(V39)-4,MATCH(V$5,Data!$2:$2,0)))</f>
        <v>3.7268059800000003E-2</v>
      </c>
      <c r="W39" s="53"/>
      <c r="X39" s="55">
        <f>IF($A39="","",INDEX(Data!$2:$9996,ROW(X39)-4,MATCH(X$5,Data!$2:$2,0)))</f>
        <v>36.903976702999998</v>
      </c>
      <c r="Y39" s="56">
        <f>IF($A39="","",INDEX(Data!$2:$9996,ROW(Y39)-4,MATCH(Y$5,Data!$2:$2,0)))</f>
        <v>5.9207779777000002</v>
      </c>
      <c r="Z39" s="56">
        <f>IF($A39="","",INDEX(Data!$2:$9996,ROW(Z39)-4,MATCH(Z$5,Data!$2:$2,0)))</f>
        <v>55.970283277999997</v>
      </c>
      <c r="AA39" s="56">
        <f>IF($A39="","",INDEX(Data!$2:$9996,ROW(AA39)-4,MATCH(AA$5,Data!$2:$2,0)))</f>
        <v>24.987084551999999</v>
      </c>
      <c r="AB39" s="53"/>
      <c r="AC39" s="49">
        <f>IF($A39="","",INDEX(Data!$2:$9996,ROW(AC39)-4,MATCH(AC$5,Data!$2:$2,0)))</f>
        <v>8.2010526E-2</v>
      </c>
      <c r="AD39" s="49">
        <f>IF($A39="","",INDEX(Data!$2:$9996,ROW(AD39)-4,MATCH(AD$5,Data!$2:$2,0)))</f>
        <v>8.7090792099999995E-2</v>
      </c>
      <c r="AE39" s="49">
        <f>IF($A39="","",INDEX(Data!$2:$9996,ROW(AE39)-4,MATCH(AE$5,Data!$2:$2,0)))</f>
        <v>1.6221309499999999E-2</v>
      </c>
      <c r="AF39" s="49">
        <f>IF($A39="","",INDEX(Data!$2:$9996,ROW(AF39)-4,MATCH(AF$5,Data!$2:$2,0)))</f>
        <v>0.15334324190000001</v>
      </c>
      <c r="AG39" s="49">
        <f>IF($A39="","",INDEX(Data!$2:$9996,ROW(AG39)-4,MATCH(AG$5,Data!$2:$2,0)))</f>
        <v>-6.8457766000000003E-2</v>
      </c>
      <c r="AH39" s="49">
        <f>IF($A39="","",INDEX(Data!$2:$9996,ROW(AH39)-4,MATCH(AH$5,Data!$2:$2,0)))</f>
        <v>2.3899387899999999E-2</v>
      </c>
      <c r="AI39" s="49">
        <f>IF($A39="","",INDEX(Data!$2:$9996,ROW(AI39)-4,MATCH(AI$5,Data!$2:$2,0)))</f>
        <v>-5.2550329E-2</v>
      </c>
      <c r="AJ39" s="49">
        <f>IF($A39="","",INDEX(Data!$2:$9996,ROW(AJ39)-4,MATCH(AJ$5,Data!$2:$2,0)))</f>
        <v>0</v>
      </c>
      <c r="AK39" s="49">
        <f>IF($A39="","",INDEX(Data!$2:$9996,ROW(AK39)-4,MATCH(AK$5,Data!$2:$2,0)))</f>
        <v>-5.0802659999999999E-3</v>
      </c>
      <c r="AL39" s="49">
        <f>IF($A39="","",INDEX(Data!$2:$9996,ROW(AL39)-4,MATCH(AL$5,Data!$2:$2,0)))</f>
        <v>1.7657277200000002E-2</v>
      </c>
      <c r="AM39" s="49">
        <f>IF($A39="","",INDEX(Data!$2:$9996,ROW(AM39)-4,MATCH(AM$5,Data!$2:$2,0)))</f>
        <v>3.7268059800000003E-2</v>
      </c>
      <c r="AN39" s="49">
        <f>IF($A39="","",INDEX(Data!$2:$9996,ROW(AN39)-4,MATCH(AN$5,Data!$2:$2,0)))</f>
        <v>-6.0005602999999998E-2</v>
      </c>
      <c r="AO39" s="53"/>
      <c r="AP39" s="49">
        <f>IF($A39="","",INDEX(Data!$2:$9996,ROW(AP39)-4,MATCH(AP$5,Data!$2:$2,0)))</f>
        <v>4.1053687200000001E-2</v>
      </c>
      <c r="AQ39" s="49">
        <f>IF($A39="","",INDEX(Data!$2:$9996,ROW(AQ39)-4,MATCH(AQ$5,Data!$2:$2,0)))</f>
        <v>6.3448517400000001E-2</v>
      </c>
      <c r="AR39" s="49">
        <f>IF($A39="","",INDEX(Data!$2:$9996,ROW(AR39)-4,MATCH(AR$5,Data!$2:$2,0)))</f>
        <v>2.9608209E-2</v>
      </c>
      <c r="AS39" s="49">
        <f>IF($A39="","",INDEX(Data!$2:$9996,ROW(AS39)-4,MATCH(AS$5,Data!$2:$2,0)))</f>
        <v>-5.1415100000000002E-4</v>
      </c>
      <c r="AT39" s="49">
        <f>IF($A39="","",INDEX(Data!$2:$9996,ROW(AT39)-4,MATCH(AT$5,Data!$2:$2,0)))</f>
        <v>2.9291542600000001E-2</v>
      </c>
      <c r="AU39" s="53"/>
      <c r="AV39" s="49">
        <f>IF($A39="","",INDEX(Data!$2:$9996,ROW(AV39)-4,MATCH(AV$5,Data!$2:$2,0)))</f>
        <v>1.4208296E-2</v>
      </c>
      <c r="AW39" s="49">
        <f>IF($A39="","",INDEX(Data!$2:$9996,ROW(AW39)-4,MATCH(AW$5,Data!$2:$2,0)))</f>
        <v>2.7159338799999998E-2</v>
      </c>
      <c r="AX39" s="49">
        <f>IF($A39="","",INDEX(Data!$2:$9996,ROW(AX39)-4,MATCH(AX$5,Data!$2:$2,0)))</f>
        <v>1.7792286874000001</v>
      </c>
      <c r="AY39" s="49">
        <f>IF($A39="","",INDEX(Data!$2:$9996,ROW(AY39)-4,MATCH(AY$5,Data!$2:$2,0)))</f>
        <v>2.9608209E-2</v>
      </c>
      <c r="AZ39" s="76">
        <f>IF($A39="","",INDEX(Data!$2:$9996,ROW(AZ39)-4,MATCH(AZ$5,Data!$2:$2,0)))</f>
        <v>1.6232570767000001</v>
      </c>
    </row>
    <row r="40" spans="1:52" x14ac:dyDescent="0.25">
      <c r="A40" s="19">
        <f t="shared" si="4"/>
        <v>39721</v>
      </c>
      <c r="B40" s="40">
        <f>IF($A40="","",INDEX(Data!$2:$9996,ROW(B40)-4,MATCH(B$5,Data!$2:$2,0)))</f>
        <v>146</v>
      </c>
      <c r="C40" s="41">
        <f>IF($A40="","",INDEX(Data!$2:$9996,ROW(C40)-4,MATCH(C$5,Data!$2:$2,0)))</f>
        <v>6.6067962399999999E-2</v>
      </c>
      <c r="D40" s="41">
        <f>IF($A40="","",INDEX(Data!$2:$9996,ROW(D40)-4,MATCH(D$5,Data!$2:$2,0)))</f>
        <v>2.3358922099999999E-2</v>
      </c>
      <c r="E40" s="41">
        <f>IF($A40="","",INDEX(Data!$2:$9996,ROW(E40)-4,MATCH(E$5,Data!$2:$2,0)))</f>
        <v>2.6348467E-2</v>
      </c>
      <c r="F40" s="53"/>
      <c r="G40" s="61">
        <f>IF($A40="","",INDEX(Data!$2:$9996,ROW(G40)-4,MATCH(G$5,Data!$2:$2,0)))</f>
        <v>110.44199999999999</v>
      </c>
      <c r="H40" s="52">
        <f t="shared" si="5"/>
        <v>0.1597030441128599</v>
      </c>
      <c r="I40" s="61">
        <f>IF($A40="","",INDEX(Data!$2:$9996,ROW(I40)-4,MATCH(I$5,Data!$2:$2,0)))</f>
        <v>32.045499999999997</v>
      </c>
      <c r="J40" s="52">
        <f t="shared" si="0"/>
        <v>-2.3151958542905127E-2</v>
      </c>
      <c r="K40" s="61">
        <f>IF($A40="","",INDEX(Data!$2:$9996,ROW(K40)-4,MATCH(K$5,Data!$2:$2,0)))</f>
        <v>57.207000000000001</v>
      </c>
      <c r="L40" s="52">
        <f t="shared" si="1"/>
        <v>-9.0855635369652257E-2</v>
      </c>
      <c r="M40" s="52">
        <f>IF($A40="","",INDEX(Data!$2:$9996,ROW(M40)-4,MATCH(M$5,Data!$2:$2,0)))</f>
        <v>2.4971872499999999E-2</v>
      </c>
      <c r="N40" s="52">
        <f t="shared" si="2"/>
        <v>-4.627578895827001E-2</v>
      </c>
      <c r="O40" s="53"/>
      <c r="P40" s="61">
        <f>IF($A40="","",INDEX(Data!$2:$9996,ROW(P40)-4,MATCH(P$5,Data!$2:$2,0)))</f>
        <v>1606.6310000000001</v>
      </c>
      <c r="Q40" s="52">
        <f>IF($A40="","",INDEX(Data!$2:$9996,ROW(Q40)-4,MATCH(Q$5,Data!$2:$2,0)))</f>
        <v>0.368666777</v>
      </c>
      <c r="R40" s="52">
        <f>IF($A40="","",INDEX(Data!$2:$9996,ROW(R40)-4,MATCH(R$5,Data!$2:$2,0)))</f>
        <v>0.27700633749999998</v>
      </c>
      <c r="S40" s="52">
        <f>IF($A40="","",INDEX(Data!$2:$9996,ROW(S40)-4,MATCH(S$5,Data!$2:$2,0)))</f>
        <v>7.6120533099999999E-2</v>
      </c>
      <c r="T40" s="52">
        <f t="shared" si="6"/>
        <v>-3.3782505426229099E-3</v>
      </c>
      <c r="U40" s="52">
        <f>IF($A40="","",INDEX(Data!$2:$9996,ROW(U40)-4,MATCH(U$5,Data!$2:$2,0)))</f>
        <v>1.45325217E-2</v>
      </c>
      <c r="V40" s="41">
        <f>IF($A40="","",INDEX(Data!$2:$9996,ROW(V40)-4,MATCH(V$5,Data!$2:$2,0)))</f>
        <v>3.2879077600000001E-2</v>
      </c>
      <c r="W40" s="53"/>
      <c r="X40" s="54">
        <f>IF($A40="","",INDEX(Data!$2:$9996,ROW(X40)-4,MATCH(X$5,Data!$2:$2,0)))</f>
        <v>36.486965968</v>
      </c>
      <c r="Y40" s="54">
        <f>IF($A40="","",INDEX(Data!$2:$9996,ROW(Y40)-4,MATCH(Y$5,Data!$2:$2,0)))</f>
        <v>6.5743858323</v>
      </c>
      <c r="Z40" s="54">
        <f>IF($A40="","",INDEX(Data!$2:$9996,ROW(Z40)-4,MATCH(Z$5,Data!$2:$2,0)))</f>
        <v>58.203060227999998</v>
      </c>
      <c r="AA40" s="54">
        <f>IF($A40="","",INDEX(Data!$2:$9996,ROW(AA40)-4,MATCH(AA$5,Data!$2:$2,0)))</f>
        <v>28.290480091999999</v>
      </c>
      <c r="AB40" s="53"/>
      <c r="AC40" s="52">
        <f>IF($A40="","",INDEX(Data!$2:$9996,ROW(AC40)-4,MATCH(AC$5,Data!$2:$2,0)))</f>
        <v>7.6120533099999999E-2</v>
      </c>
      <c r="AD40" s="52">
        <f>IF($A40="","",INDEX(Data!$2:$9996,ROW(AD40)-4,MATCH(AD$5,Data!$2:$2,0)))</f>
        <v>9.8287834599999999E-2</v>
      </c>
      <c r="AE40" s="52">
        <f>IF($A40="","",INDEX(Data!$2:$9996,ROW(AE40)-4,MATCH(AE$5,Data!$2:$2,0)))</f>
        <v>1.8012015999999999E-2</v>
      </c>
      <c r="AF40" s="52">
        <f>IF($A40="","",INDEX(Data!$2:$9996,ROW(AF40)-4,MATCH(AF$5,Data!$2:$2,0)))</f>
        <v>0.15946043900000001</v>
      </c>
      <c r="AG40" s="52">
        <f>IF($A40="","",INDEX(Data!$2:$9996,ROW(AG40)-4,MATCH(AG$5,Data!$2:$2,0)))</f>
        <v>-7.7508165000000004E-2</v>
      </c>
      <c r="AH40" s="52">
        <f>IF($A40="","",INDEX(Data!$2:$9996,ROW(AH40)-4,MATCH(AH$5,Data!$2:$2,0)))</f>
        <v>2.4980709E-2</v>
      </c>
      <c r="AI40" s="52">
        <f>IF($A40="","",INDEX(Data!$2:$9996,ROW(AI40)-4,MATCH(AI$5,Data!$2:$2,0)))</f>
        <v>-5.4527452999999997E-2</v>
      </c>
      <c r="AJ40" s="52">
        <f>IF($A40="","",INDEX(Data!$2:$9996,ROW(AJ40)-4,MATCH(AJ$5,Data!$2:$2,0)))</f>
        <v>0</v>
      </c>
      <c r="AK40" s="52">
        <f>IF($A40="","",INDEX(Data!$2:$9996,ROW(AK40)-4,MATCH(AK$5,Data!$2:$2,0)))</f>
        <v>-2.2167301E-2</v>
      </c>
      <c r="AL40" s="52">
        <f>IF($A40="","",INDEX(Data!$2:$9996,ROW(AL40)-4,MATCH(AL$5,Data!$2:$2,0)))</f>
        <v>1.45325217E-2</v>
      </c>
      <c r="AM40" s="52">
        <f>IF($A40="","",INDEX(Data!$2:$9996,ROW(AM40)-4,MATCH(AM$5,Data!$2:$2,0)))</f>
        <v>3.2879077600000001E-2</v>
      </c>
      <c r="AN40" s="52">
        <f>IF($A40="","",INDEX(Data!$2:$9996,ROW(AN40)-4,MATCH(AN$5,Data!$2:$2,0)))</f>
        <v>-6.9578900999999999E-2</v>
      </c>
      <c r="AO40" s="53"/>
      <c r="AP40" s="52">
        <f>IF($A40="","",INDEX(Data!$2:$9996,ROW(AP40)-4,MATCH(AP$5,Data!$2:$2,0)))</f>
        <v>4.3002724700000002E-2</v>
      </c>
      <c r="AQ40" s="52">
        <f>IF($A40="","",INDEX(Data!$2:$9996,ROW(AQ40)-4,MATCH(AQ$5,Data!$2:$2,0)))</f>
        <v>6.6067962399999999E-2</v>
      </c>
      <c r="AR40" s="52">
        <f>IF($A40="","",INDEX(Data!$2:$9996,ROW(AR40)-4,MATCH(AR$5,Data!$2:$2,0)))</f>
        <v>2.3358922099999999E-2</v>
      </c>
      <c r="AS40" s="52">
        <f>IF($A40="","",INDEX(Data!$2:$9996,ROW(AS40)-4,MATCH(AS$5,Data!$2:$2,0)))</f>
        <v>-2.0737500000000001E-4</v>
      </c>
      <c r="AT40" s="52">
        <f>IF($A40="","",INDEX(Data!$2:$9996,ROW(AT40)-4,MATCH(AT$5,Data!$2:$2,0)))</f>
        <v>2.8799779599999999E-2</v>
      </c>
      <c r="AU40" s="53"/>
      <c r="AV40" s="52">
        <f>IF($A40="","",INDEX(Data!$2:$9996,ROW(AV40)-4,MATCH(AV$5,Data!$2:$2,0)))</f>
        <v>6.8920034999999996E-3</v>
      </c>
      <c r="AW40" s="52">
        <f>IF($A40="","",INDEX(Data!$2:$9996,ROW(AW40)-4,MATCH(AW$5,Data!$2:$2,0)))</f>
        <v>6.01959221E-2</v>
      </c>
      <c r="AX40" s="52">
        <f>IF($A40="","",INDEX(Data!$2:$9996,ROW(AX40)-4,MATCH(AX$5,Data!$2:$2,0)))</f>
        <v>1.7359434371</v>
      </c>
      <c r="AY40" s="52">
        <f>IF($A40="","",INDEX(Data!$2:$9996,ROW(AY40)-4,MATCH(AY$5,Data!$2:$2,0)))</f>
        <v>2.3358922099999999E-2</v>
      </c>
      <c r="AZ40" s="75">
        <f>IF($A40="","",INDEX(Data!$2:$9996,ROW(AZ40)-4,MATCH(AZ$5,Data!$2:$2,0)))</f>
        <v>1.7592885289</v>
      </c>
    </row>
    <row r="41" spans="1:52" x14ac:dyDescent="0.25">
      <c r="A41" s="21">
        <f t="shared" si="4"/>
        <v>39813</v>
      </c>
      <c r="B41" s="42">
        <f>IF($A41="","",INDEX(Data!$2:$9996,ROW(B41)-4,MATCH(B$5,Data!$2:$2,0)))</f>
        <v>145</v>
      </c>
      <c r="C41" s="43">
        <f>IF($A41="","",INDEX(Data!$2:$9996,ROW(C41)-4,MATCH(C$5,Data!$2:$2,0)))</f>
        <v>6.0530784900000002E-2</v>
      </c>
      <c r="D41" s="43">
        <f>IF($A41="","",INDEX(Data!$2:$9996,ROW(D41)-4,MATCH(D$5,Data!$2:$2,0)))</f>
        <v>1.6080495E-2</v>
      </c>
      <c r="E41" s="43">
        <f>IF($A41="","",INDEX(Data!$2:$9996,ROW(E41)-4,MATCH(E$5,Data!$2:$2,0)))</f>
        <v>2.3868486899999999E-2</v>
      </c>
      <c r="F41" s="53"/>
      <c r="G41" s="62">
        <f>IF($A41="","",INDEX(Data!$2:$9996,ROW(G41)-4,MATCH(G$5,Data!$2:$2,0)))</f>
        <v>89.367999999999995</v>
      </c>
      <c r="H41" s="49">
        <f t="shared" si="5"/>
        <v>-0.19081508846272252</v>
      </c>
      <c r="I41" s="62">
        <f>IF($A41="","",INDEX(Data!$2:$9996,ROW(I41)-4,MATCH(I$5,Data!$2:$2,0)))</f>
        <v>28.184000000000001</v>
      </c>
      <c r="J41" s="49">
        <f t="shared" si="0"/>
        <v>-0.12050053829710869</v>
      </c>
      <c r="K41" s="62">
        <f>IF($A41="","",INDEX(Data!$2:$9996,ROW(K41)-4,MATCH(K$5,Data!$2:$2,0)))</f>
        <v>82.745999999999995</v>
      </c>
      <c r="L41" s="49">
        <f t="shared" si="1"/>
        <v>0.44643138077507988</v>
      </c>
      <c r="M41" s="49">
        <f>IF($A41="","",INDEX(Data!$2:$9996,ROW(M41)-4,MATCH(M$5,Data!$2:$2,0)))</f>
        <v>3.8323151700000002E-2</v>
      </c>
      <c r="N41" s="49">
        <f t="shared" si="2"/>
        <v>0.53465270575924984</v>
      </c>
      <c r="O41" s="53"/>
      <c r="P41" s="62">
        <f>IF($A41="","",INDEX(Data!$2:$9996,ROW(P41)-4,MATCH(P$5,Data!$2:$2,0)))</f>
        <v>1592.6079999999999</v>
      </c>
      <c r="Q41" s="49">
        <f>IF($A41="","",INDEX(Data!$2:$9996,ROW(Q41)-4,MATCH(Q$5,Data!$2:$2,0)))</f>
        <v>0.36315429440000002</v>
      </c>
      <c r="R41" s="49">
        <f>IF($A41="","",INDEX(Data!$2:$9996,ROW(R41)-4,MATCH(R$5,Data!$2:$2,0)))</f>
        <v>0.28219122559999998</v>
      </c>
      <c r="S41" s="49">
        <f>IF($A41="","",INDEX(Data!$2:$9996,ROW(S41)-4,MATCH(S$5,Data!$2:$2,0)))</f>
        <v>7.2524808999999996E-2</v>
      </c>
      <c r="T41" s="49">
        <f t="shared" si="6"/>
        <v>-8.7282020575976289E-3</v>
      </c>
      <c r="U41" s="49">
        <f>IF($A41="","",INDEX(Data!$2:$9996,ROW(U41)-4,MATCH(U$5,Data!$2:$2,0)))</f>
        <v>1.28874048E-2</v>
      </c>
      <c r="V41" s="43">
        <f>IF($A41="","",INDEX(Data!$2:$9996,ROW(V41)-4,MATCH(V$5,Data!$2:$2,0)))</f>
        <v>3.0558132299999999E-2</v>
      </c>
      <c r="W41" s="53"/>
      <c r="X41" s="55">
        <f>IF($A41="","",INDEX(Data!$2:$9996,ROW(X41)-4,MATCH(X$5,Data!$2:$2,0)))</f>
        <v>34.684168947000003</v>
      </c>
      <c r="Y41" s="56">
        <f>IF($A41="","",INDEX(Data!$2:$9996,ROW(Y41)-4,MATCH(Y$5,Data!$2:$2,0)))</f>
        <v>7.2398450250000002</v>
      </c>
      <c r="Z41" s="56">
        <f>IF($A41="","",INDEX(Data!$2:$9996,ROW(Z41)-4,MATCH(Z$5,Data!$2:$2,0)))</f>
        <v>51.190155797000003</v>
      </c>
      <c r="AA41" s="56">
        <f>IF($A41="","",INDEX(Data!$2:$9996,ROW(AA41)-4,MATCH(AA$5,Data!$2:$2,0)))</f>
        <v>23.745831875</v>
      </c>
      <c r="AB41" s="53"/>
      <c r="AC41" s="49">
        <f>IF($A41="","",INDEX(Data!$2:$9996,ROW(AC41)-4,MATCH(AC$5,Data!$2:$2,0)))</f>
        <v>7.2524808999999996E-2</v>
      </c>
      <c r="AD41" s="49">
        <f>IF($A41="","",INDEX(Data!$2:$9996,ROW(AD41)-4,MATCH(AD$5,Data!$2:$2,0)))</f>
        <v>7.8236345200000001E-2</v>
      </c>
      <c r="AE41" s="49">
        <f>IF($A41="","",INDEX(Data!$2:$9996,ROW(AE41)-4,MATCH(AE$5,Data!$2:$2,0)))</f>
        <v>1.9835191799999999E-2</v>
      </c>
      <c r="AF41" s="49">
        <f>IF($A41="","",INDEX(Data!$2:$9996,ROW(AF41)-4,MATCH(AF$5,Data!$2:$2,0)))</f>
        <v>0.1402470022</v>
      </c>
      <c r="AG41" s="49">
        <f>IF($A41="","",INDEX(Data!$2:$9996,ROW(AG41)-4,MATCH(AG$5,Data!$2:$2,0)))</f>
        <v>-6.5057074000000006E-2</v>
      </c>
      <c r="AH41" s="49">
        <f>IF($A41="","",INDEX(Data!$2:$9996,ROW(AH41)-4,MATCH(AH$5,Data!$2:$2,0)))</f>
        <v>2.2615511500000001E-2</v>
      </c>
      <c r="AI41" s="49">
        <f>IF($A41="","",INDEX(Data!$2:$9996,ROW(AI41)-4,MATCH(AI$5,Data!$2:$2,0)))</f>
        <v>-5.7875949000000003E-2</v>
      </c>
      <c r="AJ41" s="49">
        <f>IF($A41="","",INDEX(Data!$2:$9996,ROW(AJ41)-4,MATCH(AJ$5,Data!$2:$2,0)))</f>
        <v>0</v>
      </c>
      <c r="AK41" s="49">
        <f>IF($A41="","",INDEX(Data!$2:$9996,ROW(AK41)-4,MATCH(AK$5,Data!$2:$2,0)))</f>
        <v>-5.7115359999999997E-3</v>
      </c>
      <c r="AL41" s="49">
        <f>IF($A41="","",INDEX(Data!$2:$9996,ROW(AL41)-4,MATCH(AL$5,Data!$2:$2,0)))</f>
        <v>1.28874048E-2</v>
      </c>
      <c r="AM41" s="49">
        <f>IF($A41="","",INDEX(Data!$2:$9996,ROW(AM41)-4,MATCH(AM$5,Data!$2:$2,0)))</f>
        <v>3.0558132299999999E-2</v>
      </c>
      <c r="AN41" s="49">
        <f>IF($A41="","",INDEX(Data!$2:$9996,ROW(AN41)-4,MATCH(AN$5,Data!$2:$2,0)))</f>
        <v>-4.9157073000000003E-2</v>
      </c>
      <c r="AO41" s="53"/>
      <c r="AP41" s="49">
        <f>IF($A41="","",INDEX(Data!$2:$9996,ROW(AP41)-4,MATCH(AP$5,Data!$2:$2,0)))</f>
        <v>4.6662258400000003E-2</v>
      </c>
      <c r="AQ41" s="49">
        <f>IF($A41="","",INDEX(Data!$2:$9996,ROW(AQ41)-4,MATCH(AQ$5,Data!$2:$2,0)))</f>
        <v>6.0530784900000002E-2</v>
      </c>
      <c r="AR41" s="49">
        <f>IF($A41="","",INDEX(Data!$2:$9996,ROW(AR41)-4,MATCH(AR$5,Data!$2:$2,0)))</f>
        <v>1.6080495E-2</v>
      </c>
      <c r="AS41" s="49">
        <f>IF($A41="","",INDEX(Data!$2:$9996,ROW(AS41)-4,MATCH(AS$5,Data!$2:$2,0)))</f>
        <v>1.4082729999999999E-4</v>
      </c>
      <c r="AT41" s="49">
        <f>IF($A41="","",INDEX(Data!$2:$9996,ROW(AT41)-4,MATCH(AT$5,Data!$2:$2,0)))</f>
        <v>2.7941166900000002E-2</v>
      </c>
      <c r="AU41" s="53"/>
      <c r="AV41" s="49">
        <f>IF($A41="","",INDEX(Data!$2:$9996,ROW(AV41)-4,MATCH(AV$5,Data!$2:$2,0)))</f>
        <v>4.6398065000000004E-3</v>
      </c>
      <c r="AW41" s="49">
        <f>IF($A41="","",INDEX(Data!$2:$9996,ROW(AW41)-4,MATCH(AW$5,Data!$2:$2,0)))</f>
        <v>6.6082527E-3</v>
      </c>
      <c r="AX41" s="49">
        <f>IF($A41="","",INDEX(Data!$2:$9996,ROW(AX41)-4,MATCH(AX$5,Data!$2:$2,0)))</f>
        <v>1.8202989224999999</v>
      </c>
      <c r="AY41" s="49">
        <f>IF($A41="","",INDEX(Data!$2:$9996,ROW(AY41)-4,MATCH(AY$5,Data!$2:$2,0)))</f>
        <v>1.6080495E-2</v>
      </c>
      <c r="AZ41" s="76">
        <f>IF($A41="","",INDEX(Data!$2:$9996,ROW(AZ41)-4,MATCH(AZ$5,Data!$2:$2,0)))</f>
        <v>2.0023352432000001</v>
      </c>
    </row>
    <row r="42" spans="1:52" s="15" customFormat="1" x14ac:dyDescent="0.25">
      <c r="A42" s="22">
        <f t="shared" si="4"/>
        <v>39903</v>
      </c>
      <c r="B42" s="44">
        <f>IF($A42="","",INDEX(Data!$2:$9996,ROW(B42)-4,MATCH(B$5,Data!$2:$2,0)))</f>
        <v>145</v>
      </c>
      <c r="C42" s="45">
        <f>IF($A42="","",INDEX(Data!$2:$9996,ROW(C42)-4,MATCH(C$5,Data!$2:$2,0)))</f>
        <v>6.6463236300000006E-2</v>
      </c>
      <c r="D42" s="46">
        <f>IF($A42="","",INDEX(Data!$2:$9996,ROW(D42)-4,MATCH(D$5,Data!$2:$2,0)))</f>
        <v>1.0007094500000001E-2</v>
      </c>
      <c r="E42" s="46">
        <f>IF($A42="","",INDEX(Data!$2:$9996,ROW(E42)-4,MATCH(E$5,Data!$2:$2,0)))</f>
        <v>3.5014317199999999E-2</v>
      </c>
      <c r="F42" s="53"/>
      <c r="G42" s="61">
        <f>IF($A42="","",INDEX(Data!$2:$9996,ROW(G42)-4,MATCH(G$5,Data!$2:$2,0)))</f>
        <v>94.912999999999997</v>
      </c>
      <c r="H42" s="52">
        <f t="shared" si="5"/>
        <v>6.2046817652851152E-2</v>
      </c>
      <c r="I42" s="61">
        <f>IF($A42="","",INDEX(Data!$2:$9996,ROW(I42)-4,MATCH(I$5,Data!$2:$2,0)))</f>
        <v>47.5</v>
      </c>
      <c r="J42" s="52">
        <f t="shared" si="0"/>
        <v>0.68535339199545831</v>
      </c>
      <c r="K42" s="61">
        <f>IF($A42="","",INDEX(Data!$2:$9996,ROW(K42)-4,MATCH(K$5,Data!$2:$2,0)))</f>
        <v>78.772000000000006</v>
      </c>
      <c r="L42" s="52">
        <f t="shared" si="1"/>
        <v>-4.8026490706499288E-2</v>
      </c>
      <c r="M42" s="52">
        <f>IF($A42="","",INDEX(Data!$2:$9996,ROW(M42)-4,MATCH(M$5,Data!$2:$2,0)))</f>
        <v>4.1486861700000002E-2</v>
      </c>
      <c r="N42" s="52">
        <f t="shared" si="2"/>
        <v>8.255349207095615E-2</v>
      </c>
      <c r="O42" s="53"/>
      <c r="P42" s="61">
        <f>IF($A42="","",INDEX(Data!$2:$9996,ROW(P42)-4,MATCH(P$5,Data!$2:$2,0)))</f>
        <v>1583.4839999999999</v>
      </c>
      <c r="Q42" s="52">
        <f>IF($A42="","",INDEX(Data!$2:$9996,ROW(Q42)-4,MATCH(Q$5,Data!$2:$2,0)))</f>
        <v>0.36604612809999998</v>
      </c>
      <c r="R42" s="52">
        <f>IF($A42="","",INDEX(Data!$2:$9996,ROW(R42)-4,MATCH(R$5,Data!$2:$2,0)))</f>
        <v>0.2843760535</v>
      </c>
      <c r="S42" s="52">
        <f>IF($A42="","",INDEX(Data!$2:$9996,ROW(S42)-4,MATCH(S$5,Data!$2:$2,0)))</f>
        <v>7.07047752E-2</v>
      </c>
      <c r="T42" s="52">
        <f t="shared" si="6"/>
        <v>-5.728967831380995E-3</v>
      </c>
      <c r="U42" s="52">
        <f>IF($A42="","",INDEX(Data!$2:$9996,ROW(U42)-4,MATCH(U$5,Data!$2:$2,0)))</f>
        <v>1.2232941799999999E-2</v>
      </c>
      <c r="V42" s="46">
        <f>IF($A42="","",INDEX(Data!$2:$9996,ROW(V42)-4,MATCH(V$5,Data!$2:$2,0)))</f>
        <v>2.7400186E-2</v>
      </c>
      <c r="W42" s="53"/>
      <c r="X42" s="54">
        <f>IF($A42="","",INDEX(Data!$2:$9996,ROW(X42)-4,MATCH(X$5,Data!$2:$2,0)))</f>
        <v>34.040751163000003</v>
      </c>
      <c r="Y42" s="54">
        <f>IF($A42="","",INDEX(Data!$2:$9996,ROW(Y42)-4,MATCH(Y$5,Data!$2:$2,0)))</f>
        <v>6.9953659885999997</v>
      </c>
      <c r="Z42" s="54">
        <f>IF($A42="","",INDEX(Data!$2:$9996,ROW(Z42)-4,MATCH(Z$5,Data!$2:$2,0)))</f>
        <v>50.212636064000002</v>
      </c>
      <c r="AA42" s="54">
        <f>IF($A42="","",INDEX(Data!$2:$9996,ROW(AA42)-4,MATCH(AA$5,Data!$2:$2,0)))</f>
        <v>23.167250889000002</v>
      </c>
      <c r="AB42" s="53"/>
      <c r="AC42" s="52">
        <f>IF($A42="","",INDEX(Data!$2:$9996,ROW(AC42)-4,MATCH(AC$5,Data!$2:$2,0)))</f>
        <v>7.07047752E-2</v>
      </c>
      <c r="AD42" s="52">
        <f>IF($A42="","",INDEX(Data!$2:$9996,ROW(AD42)-4,MATCH(AD$5,Data!$2:$2,0)))</f>
        <v>7.8910349699999993E-2</v>
      </c>
      <c r="AE42" s="52">
        <f>IF($A42="","",INDEX(Data!$2:$9996,ROW(AE42)-4,MATCH(AE$5,Data!$2:$2,0)))</f>
        <v>1.91653863E-2</v>
      </c>
      <c r="AF42" s="52">
        <f>IF($A42="","",INDEX(Data!$2:$9996,ROW(AF42)-4,MATCH(AF$5,Data!$2:$2,0)))</f>
        <v>0.1375688659</v>
      </c>
      <c r="AG42" s="52">
        <f>IF($A42="","",INDEX(Data!$2:$9996,ROW(AG42)-4,MATCH(AG$5,Data!$2:$2,0)))</f>
        <v>-6.3471920000000001E-2</v>
      </c>
      <c r="AH42" s="52">
        <f>IF($A42="","",INDEX(Data!$2:$9996,ROW(AH42)-4,MATCH(AH$5,Data!$2:$2,0)))</f>
        <v>2.2845752800000001E-2</v>
      </c>
      <c r="AI42" s="52">
        <f>IF($A42="","",INDEX(Data!$2:$9996,ROW(AI42)-4,MATCH(AI$5,Data!$2:$2,0)))</f>
        <v>-5.5787902E-2</v>
      </c>
      <c r="AJ42" s="52">
        <f>IF($A42="","",INDEX(Data!$2:$9996,ROW(AJ42)-4,MATCH(AJ$5,Data!$2:$2,0)))</f>
        <v>0</v>
      </c>
      <c r="AK42" s="52">
        <f>IF($A42="","",INDEX(Data!$2:$9996,ROW(AK42)-4,MATCH(AK$5,Data!$2:$2,0)))</f>
        <v>-8.2055749999999997E-3</v>
      </c>
      <c r="AL42" s="52">
        <f>IF($A42="","",INDEX(Data!$2:$9996,ROW(AL42)-4,MATCH(AL$5,Data!$2:$2,0)))</f>
        <v>1.2232941799999999E-2</v>
      </c>
      <c r="AM42" s="52">
        <f>IF($A42="","",INDEX(Data!$2:$9996,ROW(AM42)-4,MATCH(AM$5,Data!$2:$2,0)))</f>
        <v>2.7400186E-2</v>
      </c>
      <c r="AN42" s="52">
        <f>IF($A42="","",INDEX(Data!$2:$9996,ROW(AN42)-4,MATCH(AN$5,Data!$2:$2,0)))</f>
        <v>-4.7838701999999997E-2</v>
      </c>
      <c r="AO42" s="53"/>
      <c r="AP42" s="52">
        <f>IF($A42="","",INDEX(Data!$2:$9996,ROW(AP42)-4,MATCH(AP$5,Data!$2:$2,0)))</f>
        <v>5.9221196400000002E-2</v>
      </c>
      <c r="AQ42" s="52">
        <f>IF($A42="","",INDEX(Data!$2:$9996,ROW(AQ42)-4,MATCH(AQ$5,Data!$2:$2,0)))</f>
        <v>6.6463236300000006E-2</v>
      </c>
      <c r="AR42" s="52">
        <f>IF($A42="","",INDEX(Data!$2:$9996,ROW(AR42)-4,MATCH(AR$5,Data!$2:$2,0)))</f>
        <v>1.0007094500000001E-2</v>
      </c>
      <c r="AS42" s="52">
        <f>IF($A42="","",INDEX(Data!$2:$9996,ROW(AS42)-4,MATCH(AS$5,Data!$2:$2,0)))</f>
        <v>1.6702439999999999E-4</v>
      </c>
      <c r="AT42" s="52">
        <f>IF($A42="","",INDEX(Data!$2:$9996,ROW(AT42)-4,MATCH(AT$5,Data!$2:$2,0)))</f>
        <v>2.6908078799999999E-2</v>
      </c>
      <c r="AU42" s="53"/>
      <c r="AV42" s="52">
        <f>IF($A42="","",INDEX(Data!$2:$9996,ROW(AV42)-4,MATCH(AV$5,Data!$2:$2,0)))</f>
        <v>2.7556027E-3</v>
      </c>
      <c r="AW42" s="52">
        <f>IF($A42="","",INDEX(Data!$2:$9996,ROW(AW42)-4,MATCH(AW$5,Data!$2:$2,0)))</f>
        <v>5.63755638E-2</v>
      </c>
      <c r="AX42" s="52">
        <f>IF($A42="","",INDEX(Data!$2:$9996,ROW(AX42)-4,MATCH(AX$5,Data!$2:$2,0)))</f>
        <v>1.8601305942999999</v>
      </c>
      <c r="AY42" s="52">
        <f>IF($A42="","",INDEX(Data!$2:$9996,ROW(AY42)-4,MATCH(AY$5,Data!$2:$2,0)))</f>
        <v>1.0007094500000001E-2</v>
      </c>
      <c r="AZ42" s="75">
        <f>IF($A42="","",INDEX(Data!$2:$9996,ROW(AZ42)-4,MATCH(AZ$5,Data!$2:$2,0)))</f>
        <v>1.9617987652</v>
      </c>
    </row>
    <row r="43" spans="1:52" x14ac:dyDescent="0.25">
      <c r="A43" s="23">
        <f t="shared" si="4"/>
        <v>39994</v>
      </c>
      <c r="B43" s="47">
        <f>IF($A43="","",INDEX(Data!$2:$9996,ROW(B43)-4,MATCH(B$5,Data!$2:$2,0)))</f>
        <v>146</v>
      </c>
      <c r="C43" s="48">
        <f>IF($A43="","",INDEX(Data!$2:$9996,ROW(C43)-4,MATCH(C$5,Data!$2:$2,0)))</f>
        <v>7.1872040600000006E-2</v>
      </c>
      <c r="D43" s="49">
        <f>IF($A43="","",INDEX(Data!$2:$9996,ROW(D43)-4,MATCH(D$5,Data!$2:$2,0)))</f>
        <v>1.26721387E-2</v>
      </c>
      <c r="E43" s="49">
        <f>IF($A43="","",INDEX(Data!$2:$9996,ROW(E43)-4,MATCH(E$5,Data!$2:$2,0)))</f>
        <v>4.3266828700000003E-2</v>
      </c>
      <c r="F43" s="53"/>
      <c r="G43" s="62">
        <f>IF($A43="","",INDEX(Data!$2:$9996,ROW(G43)-4,MATCH(G$5,Data!$2:$2,0)))</f>
        <v>103.803</v>
      </c>
      <c r="H43" s="49">
        <f t="shared" si="5"/>
        <v>9.3664724537207769E-2</v>
      </c>
      <c r="I43" s="62">
        <f>IF($A43="","",INDEX(Data!$2:$9996,ROW(I43)-4,MATCH(I$5,Data!$2:$2,0)))</f>
        <v>56.802500000000002</v>
      </c>
      <c r="J43" s="49">
        <f t="shared" si="0"/>
        <v>0.19584210526315793</v>
      </c>
      <c r="K43" s="62">
        <f>IF($A43="","",INDEX(Data!$2:$9996,ROW(K43)-4,MATCH(K$5,Data!$2:$2,0)))</f>
        <v>92.322500000000005</v>
      </c>
      <c r="L43" s="49">
        <f t="shared" si="1"/>
        <v>0.17202178439039251</v>
      </c>
      <c r="M43" s="49">
        <f>IF($A43="","",INDEX(Data!$2:$9996,ROW(M43)-4,MATCH(M$5,Data!$2:$2,0)))</f>
        <v>4.7883517399999999E-2</v>
      </c>
      <c r="N43" s="49">
        <f t="shared" si="2"/>
        <v>0.15418509469951053</v>
      </c>
      <c r="O43" s="53"/>
      <c r="P43" s="62">
        <f>IF($A43="","",INDEX(Data!$2:$9996,ROW(P43)-4,MATCH(P$5,Data!$2:$2,0)))</f>
        <v>1603.9190000000001</v>
      </c>
      <c r="Q43" s="49">
        <f>IF($A43="","",INDEX(Data!$2:$9996,ROW(Q43)-4,MATCH(Q$5,Data!$2:$2,0)))</f>
        <v>0.36591532459999998</v>
      </c>
      <c r="R43" s="49">
        <f>IF($A43="","",INDEX(Data!$2:$9996,ROW(R43)-4,MATCH(R$5,Data!$2:$2,0)))</f>
        <v>0.28570262330000001</v>
      </c>
      <c r="S43" s="49">
        <f>IF($A43="","",INDEX(Data!$2:$9996,ROW(S43)-4,MATCH(S$5,Data!$2:$2,0)))</f>
        <v>6.9666684399999998E-2</v>
      </c>
      <c r="T43" s="49">
        <f t="shared" si="6"/>
        <v>1.290508776849035E-2</v>
      </c>
      <c r="U43" s="49">
        <f>IF($A43="","",INDEX(Data!$2:$9996,ROW(U43)-4,MATCH(U$5,Data!$2:$2,0)))</f>
        <v>1.13988183E-2</v>
      </c>
      <c r="V43" s="49">
        <f>IF($A43="","",INDEX(Data!$2:$9996,ROW(V43)-4,MATCH(V$5,Data!$2:$2,0)))</f>
        <v>2.3057153699999999E-2</v>
      </c>
      <c r="W43" s="53"/>
      <c r="X43" s="57">
        <f>IF($A43="","",INDEX(Data!$2:$9996,ROW(X43)-4,MATCH(X$5,Data!$2:$2,0)))</f>
        <v>33.179467758999998</v>
      </c>
      <c r="Y43" s="58">
        <f>IF($A43="","",INDEX(Data!$2:$9996,ROW(Y43)-4,MATCH(Y$5,Data!$2:$2,0)))</f>
        <v>5.9710230437999998</v>
      </c>
      <c r="Z43" s="58">
        <f>IF($A43="","",INDEX(Data!$2:$9996,ROW(Z43)-4,MATCH(Z$5,Data!$2:$2,0)))</f>
        <v>51.269977789000002</v>
      </c>
      <c r="AA43" s="58">
        <f>IF($A43="","",INDEX(Data!$2:$9996,ROW(AA43)-4,MATCH(AA$5,Data!$2:$2,0)))</f>
        <v>24.061533074</v>
      </c>
      <c r="AB43" s="53"/>
      <c r="AC43" s="81">
        <f>IF($A43="","",INDEX(Data!$2:$9996,ROW(AC43)-4,MATCH(AC$5,Data!$2:$2,0)))</f>
        <v>6.9666684399999998E-2</v>
      </c>
      <c r="AD43" s="82">
        <f>IF($A43="","",INDEX(Data!$2:$9996,ROW(AD43)-4,MATCH(AD$5,Data!$2:$2,0)))</f>
        <v>7.4145956700000001E-2</v>
      </c>
      <c r="AE43" s="82">
        <f>IF($A43="","",INDEX(Data!$2:$9996,ROW(AE43)-4,MATCH(AE$5,Data!$2:$2,0)))</f>
        <v>1.6358967200000001E-2</v>
      </c>
      <c r="AF43" s="82">
        <f>IF($A43="","",INDEX(Data!$2:$9996,ROW(AF43)-4,MATCH(AF$5,Data!$2:$2,0)))</f>
        <v>0.1404656926</v>
      </c>
      <c r="AG43" s="82">
        <f>IF($A43="","",INDEX(Data!$2:$9996,ROW(AG43)-4,MATCH(AG$5,Data!$2:$2,0)))</f>
        <v>-6.5922008000000004E-2</v>
      </c>
      <c r="AH43" s="82">
        <f>IF($A43="","",INDEX(Data!$2:$9996,ROW(AH43)-4,MATCH(AH$5,Data!$2:$2,0)))</f>
        <v>2.5000424199999999E-2</v>
      </c>
      <c r="AI43" s="82">
        <f>IF($A43="","",INDEX(Data!$2:$9996,ROW(AI43)-4,MATCH(AI$5,Data!$2:$2,0)))</f>
        <v>-5.5319289000000001E-2</v>
      </c>
      <c r="AJ43" s="82">
        <f>IF($A43="","",INDEX(Data!$2:$9996,ROW(AJ43)-4,MATCH(AJ$5,Data!$2:$2,0)))</f>
        <v>0</v>
      </c>
      <c r="AK43" s="49">
        <f>IF($A43="","",INDEX(Data!$2:$9996,ROW(AK43)-4,MATCH(AK$5,Data!$2:$2,0)))</f>
        <v>-4.4792720000000003E-3</v>
      </c>
      <c r="AL43" s="49">
        <f>IF($A43="","",INDEX(Data!$2:$9996,ROW(AL43)-4,MATCH(AL$5,Data!$2:$2,0)))</f>
        <v>1.13988183E-2</v>
      </c>
      <c r="AM43" s="49">
        <f>IF($A43="","",INDEX(Data!$2:$9996,ROW(AM43)-4,MATCH(AM$5,Data!$2:$2,0)))</f>
        <v>2.3057153699999999E-2</v>
      </c>
      <c r="AN43" s="49">
        <f>IF($A43="","",INDEX(Data!$2:$9996,ROW(AN43)-4,MATCH(AN$5,Data!$2:$2,0)))</f>
        <v>-3.8935244000000001E-2</v>
      </c>
      <c r="AO43" s="53"/>
      <c r="AP43" s="49">
        <f>IF($A43="","",INDEX(Data!$2:$9996,ROW(AP43)-4,MATCH(AP$5,Data!$2:$2,0)))</f>
        <v>6.0626207799999998E-2</v>
      </c>
      <c r="AQ43" s="49">
        <f>IF($A43="","",INDEX(Data!$2:$9996,ROW(AQ43)-4,MATCH(AQ$5,Data!$2:$2,0)))</f>
        <v>7.1872040600000006E-2</v>
      </c>
      <c r="AR43" s="49">
        <f>IF($A43="","",INDEX(Data!$2:$9996,ROW(AR43)-4,MATCH(AR$5,Data!$2:$2,0)))</f>
        <v>1.26721387E-2</v>
      </c>
      <c r="AS43" s="49">
        <f>IF($A43="","",INDEX(Data!$2:$9996,ROW(AS43)-4,MATCH(AS$5,Data!$2:$2,0)))</f>
        <v>3.8237379999999998E-4</v>
      </c>
      <c r="AT43" s="49">
        <f>IF($A43="","",INDEX(Data!$2:$9996,ROW(AT43)-4,MATCH(AT$5,Data!$2:$2,0)))</f>
        <v>2.4318980600000002E-2</v>
      </c>
      <c r="AU43" s="53"/>
      <c r="AV43" s="49">
        <f>IF($A43="","",INDEX(Data!$2:$9996,ROW(AV43)-4,MATCH(AV$5,Data!$2:$2,0)))</f>
        <v>1.8501781000000001E-3</v>
      </c>
      <c r="AW43" s="49">
        <f>IF($A43="","",INDEX(Data!$2:$9996,ROW(AW43)-4,MATCH(AW$5,Data!$2:$2,0)))</f>
        <v>5.1808102299999999E-2</v>
      </c>
      <c r="AX43" s="49">
        <f>IF($A43="","",INDEX(Data!$2:$9996,ROW(AX43)-4,MATCH(AX$5,Data!$2:$2,0)))</f>
        <v>1.7865296609000001</v>
      </c>
      <c r="AY43" s="49">
        <f>IF($A43="","",INDEX(Data!$2:$9996,ROW(AY43)-4,MATCH(AY$5,Data!$2:$2,0)))</f>
        <v>1.26721387E-2</v>
      </c>
      <c r="AZ43" s="76">
        <f>IF($A43="","",INDEX(Data!$2:$9996,ROW(AZ43)-4,MATCH(AZ$5,Data!$2:$2,0)))</f>
        <v>1.9112239603000001</v>
      </c>
    </row>
    <row r="44" spans="1:52" s="15" customFormat="1" x14ac:dyDescent="0.25">
      <c r="A44" s="22">
        <f t="shared" si="4"/>
        <v>40086</v>
      </c>
      <c r="B44" s="50">
        <f>IF($A44="","",INDEX(Data!$2:$9996,ROW(B44)-4,MATCH(B$5,Data!$2:$2,0)))</f>
        <v>143</v>
      </c>
      <c r="C44" s="51">
        <f>IF($A44="","",INDEX(Data!$2:$9996,ROW(C44)-4,MATCH(C$5,Data!$2:$2,0)))</f>
        <v>7.94078062E-2</v>
      </c>
      <c r="D44" s="52">
        <f>IF($A44="","",INDEX(Data!$2:$9996,ROW(D44)-4,MATCH(D$5,Data!$2:$2,0)))</f>
        <v>1.65388273E-2</v>
      </c>
      <c r="E44" s="52">
        <f>IF($A44="","",INDEX(Data!$2:$9996,ROW(E44)-4,MATCH(E$5,Data!$2:$2,0)))</f>
        <v>5.5491609599999998E-2</v>
      </c>
      <c r="F44" s="53"/>
      <c r="G44" s="61">
        <f>IF($A44="","",INDEX(Data!$2:$9996,ROW(G44)-4,MATCH(G$5,Data!$2:$2,0)))</f>
        <v>124.395</v>
      </c>
      <c r="H44" s="52">
        <f t="shared" si="5"/>
        <v>0.19837576948643101</v>
      </c>
      <c r="I44" s="61">
        <f>IF($A44="","",INDEX(Data!$2:$9996,ROW(I44)-4,MATCH(I$5,Data!$2:$2,0)))</f>
        <v>91.325999999999993</v>
      </c>
      <c r="J44" s="52">
        <f t="shared" si="0"/>
        <v>0.6077813476519518</v>
      </c>
      <c r="K44" s="61">
        <f>IF($A44="","",INDEX(Data!$2:$9996,ROW(K44)-4,MATCH(K$5,Data!$2:$2,0)))</f>
        <v>97.646000000000001</v>
      </c>
      <c r="L44" s="52">
        <f t="shared" si="1"/>
        <v>5.7662000054157926E-2</v>
      </c>
      <c r="M44" s="52">
        <f>IF($A44="","",INDEX(Data!$2:$9996,ROW(M44)-4,MATCH(M$5,Data!$2:$2,0)))</f>
        <v>5.6107723200000001E-2</v>
      </c>
      <c r="N44" s="52">
        <f t="shared" si="2"/>
        <v>0.17175442086466275</v>
      </c>
      <c r="O44" s="53"/>
      <c r="P44" s="61">
        <f>IF($A44="","",INDEX(Data!$2:$9996,ROW(P44)-4,MATCH(P$5,Data!$2:$2,0)))</f>
        <v>1650.799</v>
      </c>
      <c r="Q44" s="52">
        <f>IF($A44="","",INDEX(Data!$2:$9996,ROW(Q44)-4,MATCH(Q$5,Data!$2:$2,0)))</f>
        <v>0.37143220850000003</v>
      </c>
      <c r="R44" s="52">
        <f>IF($A44="","",INDEX(Data!$2:$9996,ROW(R44)-4,MATCH(R$5,Data!$2:$2,0)))</f>
        <v>0.28483484250000002</v>
      </c>
      <c r="S44" s="52">
        <f>IF($A44="","",INDEX(Data!$2:$9996,ROW(S44)-4,MATCH(S$5,Data!$2:$2,0)))</f>
        <v>7.2230157099999998E-2</v>
      </c>
      <c r="T44" s="52">
        <f t="shared" si="6"/>
        <v>2.9228408666522362E-2</v>
      </c>
      <c r="U44" s="52">
        <f>IF($A44="","",INDEX(Data!$2:$9996,ROW(U44)-4,MATCH(U$5,Data!$2:$2,0)))</f>
        <v>1.34899402E-2</v>
      </c>
      <c r="V44" s="52">
        <f>IF($A44="","",INDEX(Data!$2:$9996,ROW(V44)-4,MATCH(V$5,Data!$2:$2,0)))</f>
        <v>2.0734277499999999E-2</v>
      </c>
      <c r="W44" s="53"/>
      <c r="X44" s="59">
        <f>IF($A44="","",INDEX(Data!$2:$9996,ROW(X44)-4,MATCH(X$5,Data!$2:$2,0)))</f>
        <v>35.721908409999998</v>
      </c>
      <c r="Y44" s="54">
        <f>IF($A44="","",INDEX(Data!$2:$9996,ROW(Y44)-4,MATCH(Y$5,Data!$2:$2,0)))</f>
        <v>6.7344964131999996</v>
      </c>
      <c r="Z44" s="54">
        <f>IF($A44="","",INDEX(Data!$2:$9996,ROW(Z44)-4,MATCH(Z$5,Data!$2:$2,0)))</f>
        <v>56.385165061999999</v>
      </c>
      <c r="AA44" s="54">
        <f>IF($A44="","",INDEX(Data!$2:$9996,ROW(AA44)-4,MATCH(AA$5,Data!$2:$2,0)))</f>
        <v>27.397753065</v>
      </c>
      <c r="AB44" s="53"/>
      <c r="AC44" s="51">
        <f>IF($A44="","",INDEX(Data!$2:$9996,ROW(AC44)-4,MATCH(AC$5,Data!$2:$2,0)))</f>
        <v>7.2230157099999998E-2</v>
      </c>
      <c r="AD44" s="52">
        <f>IF($A44="","",INDEX(Data!$2:$9996,ROW(AD44)-4,MATCH(AD$5,Data!$2:$2,0)))</f>
        <v>8.3380755000000001E-2</v>
      </c>
      <c r="AE44" s="52">
        <f>IF($A44="","",INDEX(Data!$2:$9996,ROW(AE44)-4,MATCH(AE$5,Data!$2:$2,0)))</f>
        <v>1.8450675100000001E-2</v>
      </c>
      <c r="AF44" s="52">
        <f>IF($A44="","",INDEX(Data!$2:$9996,ROW(AF44)-4,MATCH(AF$5,Data!$2:$2,0)))</f>
        <v>0.1544799043</v>
      </c>
      <c r="AG44" s="52">
        <f>IF($A44="","",INDEX(Data!$2:$9996,ROW(AG44)-4,MATCH(AG$5,Data!$2:$2,0)))</f>
        <v>-7.5062337000000007E-2</v>
      </c>
      <c r="AH44" s="52">
        <f>IF($A44="","",INDEX(Data!$2:$9996,ROW(AH44)-4,MATCH(AH$5,Data!$2:$2,0)))</f>
        <v>2.3460373999999999E-2</v>
      </c>
      <c r="AI44" s="52">
        <f>IF($A44="","",INDEX(Data!$2:$9996,ROW(AI44)-4,MATCH(AI$5,Data!$2:$2,0)))</f>
        <v>-5.8426789E-2</v>
      </c>
      <c r="AJ44" s="52">
        <f>IF($A44="","",INDEX(Data!$2:$9996,ROW(AJ44)-4,MATCH(AJ$5,Data!$2:$2,0)))</f>
        <v>0</v>
      </c>
      <c r="AK44" s="52">
        <f>IF($A44="","",INDEX(Data!$2:$9996,ROW(AK44)-4,MATCH(AK$5,Data!$2:$2,0)))</f>
        <v>-1.1150597999999999E-2</v>
      </c>
      <c r="AL44" s="52">
        <f>IF($A44="","",INDEX(Data!$2:$9996,ROW(AL44)-4,MATCH(AL$5,Data!$2:$2,0)))</f>
        <v>1.34899402E-2</v>
      </c>
      <c r="AM44" s="52">
        <f>IF($A44="","",INDEX(Data!$2:$9996,ROW(AM44)-4,MATCH(AM$5,Data!$2:$2,0)))</f>
        <v>2.0734277499999999E-2</v>
      </c>
      <c r="AN44" s="52">
        <f>IF($A44="","",INDEX(Data!$2:$9996,ROW(AN44)-4,MATCH(AN$5,Data!$2:$2,0)))</f>
        <v>-4.5374815999999998E-2</v>
      </c>
      <c r="AO44" s="53"/>
      <c r="AP44" s="52">
        <f>IF($A44="","",INDEX(Data!$2:$9996,ROW(AP44)-4,MATCH(AP$5,Data!$2:$2,0)))</f>
        <v>6.2214259600000002E-2</v>
      </c>
      <c r="AQ44" s="52">
        <f>IF($A44="","",INDEX(Data!$2:$9996,ROW(AQ44)-4,MATCH(AQ$5,Data!$2:$2,0)))</f>
        <v>7.94078062E-2</v>
      </c>
      <c r="AR44" s="52">
        <f>IF($A44="","",INDEX(Data!$2:$9996,ROW(AR44)-4,MATCH(AR$5,Data!$2:$2,0)))</f>
        <v>1.65388273E-2</v>
      </c>
      <c r="AS44" s="52">
        <f>IF($A44="","",INDEX(Data!$2:$9996,ROW(AS44)-4,MATCH(AS$5,Data!$2:$2,0)))</f>
        <v>3.0284330000000001E-4</v>
      </c>
      <c r="AT44" s="52">
        <f>IF($A44="","",INDEX(Data!$2:$9996,ROW(AT44)-4,MATCH(AT$5,Data!$2:$2,0)))</f>
        <v>2.5667700000000002E-2</v>
      </c>
      <c r="AU44" s="53"/>
      <c r="AV44" s="52">
        <f>IF($A44="","",INDEX(Data!$2:$9996,ROW(AV44)-4,MATCH(AV$5,Data!$2:$2,0)))</f>
        <v>1.2873619E-3</v>
      </c>
      <c r="AW44" s="52">
        <f>IF($A44="","",INDEX(Data!$2:$9996,ROW(AW44)-4,MATCH(AW$5,Data!$2:$2,0)))</f>
        <v>6.0441346299999997E-2</v>
      </c>
      <c r="AX44" s="52">
        <f>IF($A44="","",INDEX(Data!$2:$9996,ROW(AX44)-4,MATCH(AX$5,Data!$2:$2,0)))</f>
        <v>1.7284670697</v>
      </c>
      <c r="AY44" s="52">
        <f>IF($A44="","",INDEX(Data!$2:$9996,ROW(AY44)-4,MATCH(AY$5,Data!$2:$2,0)))</f>
        <v>1.65388273E-2</v>
      </c>
      <c r="AZ44" s="75">
        <f>IF($A44="","",INDEX(Data!$2:$9996,ROW(AZ44)-4,MATCH(AZ$5,Data!$2:$2,0)))</f>
        <v>1.9064175416</v>
      </c>
    </row>
    <row r="45" spans="1:52" x14ac:dyDescent="0.25">
      <c r="A45" s="23">
        <f t="shared" si="4"/>
        <v>40178</v>
      </c>
      <c r="B45" s="47">
        <f>IF($A45="","",INDEX(Data!$2:$9996,ROW(B45)-4,MATCH(B$5,Data!$2:$2,0)))</f>
        <v>139</v>
      </c>
      <c r="C45" s="48">
        <f>IF($A45="","",INDEX(Data!$2:$9996,ROW(C45)-4,MATCH(C$5,Data!$2:$2,0)))</f>
        <v>8.0081369499999999E-2</v>
      </c>
      <c r="D45" s="49">
        <f>IF($A45="","",INDEX(Data!$2:$9996,ROW(D45)-4,MATCH(D$5,Data!$2:$2,0)))</f>
        <v>2.4959519199999999E-2</v>
      </c>
      <c r="E45" s="49">
        <f>IF($A45="","",INDEX(Data!$2:$9996,ROW(E45)-4,MATCH(E$5,Data!$2:$2,0)))</f>
        <v>5.9501851299999999E-2</v>
      </c>
      <c r="F45" s="53"/>
      <c r="G45" s="62">
        <f>IF($A45="","",INDEX(Data!$2:$9996,ROW(G45)-4,MATCH(G$5,Data!$2:$2,0)))</f>
        <v>142.096</v>
      </c>
      <c r="H45" s="49">
        <f t="shared" si="5"/>
        <v>0.14229671610595288</v>
      </c>
      <c r="I45" s="62">
        <f>IF($A45="","",INDEX(Data!$2:$9996,ROW(I45)-4,MATCH(I$5,Data!$2:$2,0)))</f>
        <v>104.72199999999999</v>
      </c>
      <c r="J45" s="49">
        <f t="shared" si="0"/>
        <v>0.14668331033878634</v>
      </c>
      <c r="K45" s="62">
        <f>IF($A45="","",INDEX(Data!$2:$9996,ROW(K45)-4,MATCH(K$5,Data!$2:$2,0)))</f>
        <v>125.833</v>
      </c>
      <c r="L45" s="49">
        <f t="shared" si="1"/>
        <v>0.28866517829711402</v>
      </c>
      <c r="M45" s="49">
        <f>IF($A45="","",INDEX(Data!$2:$9996,ROW(M45)-4,MATCH(M$5,Data!$2:$2,0)))</f>
        <v>7.5433352400000001E-2</v>
      </c>
      <c r="N45" s="49">
        <f t="shared" si="2"/>
        <v>0.34443795074543321</v>
      </c>
      <c r="O45" s="53"/>
      <c r="P45" s="62">
        <f>IF($A45="","",INDEX(Data!$2:$9996,ROW(P45)-4,MATCH(P$5,Data!$2:$2,0)))</f>
        <v>1772.846</v>
      </c>
      <c r="Q45" s="49">
        <f>IF($A45="","",INDEX(Data!$2:$9996,ROW(Q45)-4,MATCH(Q$5,Data!$2:$2,0)))</f>
        <v>0.38511240250000001</v>
      </c>
      <c r="R45" s="49">
        <f>IF($A45="","",INDEX(Data!$2:$9996,ROW(R45)-4,MATCH(R$5,Data!$2:$2,0)))</f>
        <v>0.28406036169999999</v>
      </c>
      <c r="S45" s="49">
        <f>IF($A45="","",INDEX(Data!$2:$9996,ROW(S45)-4,MATCH(S$5,Data!$2:$2,0)))</f>
        <v>7.7811644299999996E-2</v>
      </c>
      <c r="T45" s="49">
        <f t="shared" si="6"/>
        <v>7.3932077739325031E-2</v>
      </c>
      <c r="U45" s="49">
        <f>IF($A45="","",INDEX(Data!$2:$9996,ROW(U45)-4,MATCH(U$5,Data!$2:$2,0)))</f>
        <v>1.41227061E-2</v>
      </c>
      <c r="V45" s="49">
        <f>IF($A45="","",INDEX(Data!$2:$9996,ROW(V45)-4,MATCH(V$5,Data!$2:$2,0)))</f>
        <v>1.8750415600000001E-2</v>
      </c>
      <c r="W45" s="53"/>
      <c r="X45" s="55">
        <f>IF($A45="","",INDEX(Data!$2:$9996,ROW(X45)-4,MATCH(X$5,Data!$2:$2,0)))</f>
        <v>31.309872639000002</v>
      </c>
      <c r="Y45" s="56">
        <f>IF($A45="","",INDEX(Data!$2:$9996,ROW(Y45)-4,MATCH(Y$5,Data!$2:$2,0)))</f>
        <v>6.8445835943000004</v>
      </c>
      <c r="Z45" s="56">
        <f>IF($A45="","",INDEX(Data!$2:$9996,ROW(Z45)-4,MATCH(Z$5,Data!$2:$2,0)))</f>
        <v>50.176383889</v>
      </c>
      <c r="AA45" s="56">
        <f>IF($A45="","",INDEX(Data!$2:$9996,ROW(AA45)-4,MATCH(AA$5,Data!$2:$2,0)))</f>
        <v>25.711094844000002</v>
      </c>
      <c r="AB45" s="53"/>
      <c r="AC45" s="49">
        <f>IF($A45="","",INDEX(Data!$2:$9996,ROW(AC45)-4,MATCH(AC$5,Data!$2:$2,0)))</f>
        <v>7.7811644299999996E-2</v>
      </c>
      <c r="AD45" s="49">
        <f>IF($A45="","",INDEX(Data!$2:$9996,ROW(AD45)-4,MATCH(AD$5,Data!$2:$2,0)))</f>
        <v>6.1678528500000003E-2</v>
      </c>
      <c r="AE45" s="49">
        <f>IF($A45="","",INDEX(Data!$2:$9996,ROW(AE45)-4,MATCH(AE$5,Data!$2:$2,0)))</f>
        <v>1.8752283799999998E-2</v>
      </c>
      <c r="AF45" s="49">
        <f>IF($A45="","",INDEX(Data!$2:$9996,ROW(AF45)-4,MATCH(AF$5,Data!$2:$2,0)))</f>
        <v>0.13746954489999999</v>
      </c>
      <c r="AG45" s="49">
        <f>IF($A45="","",INDEX(Data!$2:$9996,ROW(AG45)-4,MATCH(AG$5,Data!$2:$2,0)))</f>
        <v>-7.0441355999999997E-2</v>
      </c>
      <c r="AH45" s="49">
        <f>IF($A45="","",INDEX(Data!$2:$9996,ROW(AH45)-4,MATCH(AH$5,Data!$2:$2,0)))</f>
        <v>2.20098746E-2</v>
      </c>
      <c r="AI45" s="49">
        <f>IF($A45="","",INDEX(Data!$2:$9996,ROW(AI45)-4,MATCH(AI$5,Data!$2:$2,0)))</f>
        <v>-6.1046430999999998E-2</v>
      </c>
      <c r="AJ45" s="49">
        <f>IF($A45="","",INDEX(Data!$2:$9996,ROW(AJ45)-4,MATCH(AJ$5,Data!$2:$2,0)))</f>
        <v>0</v>
      </c>
      <c r="AK45" s="49">
        <f>IF($A45="","",INDEX(Data!$2:$9996,ROW(AK45)-4,MATCH(AK$5,Data!$2:$2,0)))</f>
        <v>1.61331158E-2</v>
      </c>
      <c r="AL45" s="49">
        <f>IF($A45="","",INDEX(Data!$2:$9996,ROW(AL45)-4,MATCH(AL$5,Data!$2:$2,0)))</f>
        <v>1.41227061E-2</v>
      </c>
      <c r="AM45" s="49">
        <f>IF($A45="","",INDEX(Data!$2:$9996,ROW(AM45)-4,MATCH(AM$5,Data!$2:$2,0)))</f>
        <v>1.8750415600000001E-2</v>
      </c>
      <c r="AN45" s="49">
        <f>IF($A45="","",INDEX(Data!$2:$9996,ROW(AN45)-4,MATCH(AN$5,Data!$2:$2,0)))</f>
        <v>-1.6740006000000002E-2</v>
      </c>
      <c r="AO45" s="53"/>
      <c r="AP45" s="49">
        <f>IF($A45="","",INDEX(Data!$2:$9996,ROW(AP45)-4,MATCH(AP$5,Data!$2:$2,0)))</f>
        <v>5.8581357600000002E-2</v>
      </c>
      <c r="AQ45" s="49">
        <f>IF($A45="","",INDEX(Data!$2:$9996,ROW(AQ45)-4,MATCH(AQ$5,Data!$2:$2,0)))</f>
        <v>8.0081369499999999E-2</v>
      </c>
      <c r="AR45" s="49">
        <f>IF($A45="","",INDEX(Data!$2:$9996,ROW(AR45)-4,MATCH(AR$5,Data!$2:$2,0)))</f>
        <v>2.4959519199999999E-2</v>
      </c>
      <c r="AS45" s="49">
        <f>IF($A45="","",INDEX(Data!$2:$9996,ROW(AS45)-4,MATCH(AS$5,Data!$2:$2,0)))</f>
        <v>-7.1427000000000006E-5</v>
      </c>
      <c r="AT45" s="49">
        <f>IF($A45="","",INDEX(Data!$2:$9996,ROW(AT45)-4,MATCH(AT$5,Data!$2:$2,0)))</f>
        <v>2.5809954699999998E-2</v>
      </c>
      <c r="AU45" s="53"/>
      <c r="AV45" s="49">
        <f>IF($A45="","",INDEX(Data!$2:$9996,ROW(AV45)-4,MATCH(AV$5,Data!$2:$2,0)))</f>
        <v>1.1221429000000001E-3</v>
      </c>
      <c r="AW45" s="49">
        <f>IF($A45="","",INDEX(Data!$2:$9996,ROW(AW45)-4,MATCH(AW$5,Data!$2:$2,0)))</f>
        <v>9.2585032900000003E-2</v>
      </c>
      <c r="AX45" s="49">
        <f>IF($A45="","",INDEX(Data!$2:$9996,ROW(AX45)-4,MATCH(AX$5,Data!$2:$2,0)))</f>
        <v>1.7743430102</v>
      </c>
      <c r="AY45" s="49">
        <f>IF($A45="","",INDEX(Data!$2:$9996,ROW(AY45)-4,MATCH(AY$5,Data!$2:$2,0)))</f>
        <v>2.4959519199999999E-2</v>
      </c>
      <c r="AZ45" s="76">
        <f>IF($A45="","",INDEX(Data!$2:$9996,ROW(AZ45)-4,MATCH(AZ$5,Data!$2:$2,0)))</f>
        <v>1.8727778987000001</v>
      </c>
    </row>
    <row r="46" spans="1:52" s="15" customFormat="1" x14ac:dyDescent="0.25">
      <c r="A46" s="22">
        <f t="shared" si="4"/>
        <v>40268</v>
      </c>
      <c r="B46" s="50">
        <f>IF($A46="","",INDEX(Data!$2:$9996,ROW(B46)-4,MATCH(B$5,Data!$2:$2,0)))</f>
        <v>141</v>
      </c>
      <c r="C46" s="51">
        <f>IF($A46="","",INDEX(Data!$2:$9996,ROW(C46)-4,MATCH(C$5,Data!$2:$2,0)))</f>
        <v>7.8034509500000002E-2</v>
      </c>
      <c r="D46" s="52">
        <f>IF($A46="","",INDEX(Data!$2:$9996,ROW(D46)-4,MATCH(D$5,Data!$2:$2,0)))</f>
        <v>2.87832986E-2</v>
      </c>
      <c r="E46" s="52">
        <f>IF($A46="","",INDEX(Data!$2:$9996,ROW(E46)-4,MATCH(E$5,Data!$2:$2,0)))</f>
        <v>5.50308293E-2</v>
      </c>
      <c r="F46" s="53"/>
      <c r="G46" s="61">
        <f>IF($A46="","",INDEX(Data!$2:$9996,ROW(G46)-4,MATCH(G$5,Data!$2:$2,0)))</f>
        <v>149.12700000000001</v>
      </c>
      <c r="H46" s="52">
        <f t="shared" si="5"/>
        <v>4.9480632811620351E-2</v>
      </c>
      <c r="I46" s="61">
        <f>IF($A46="","",INDEX(Data!$2:$9996,ROW(I46)-4,MATCH(I$5,Data!$2:$2,0)))</f>
        <v>87.661000000000001</v>
      </c>
      <c r="J46" s="52">
        <f t="shared" si="0"/>
        <v>-0.16291705658791844</v>
      </c>
      <c r="K46" s="61">
        <f>IF($A46="","",INDEX(Data!$2:$9996,ROW(K46)-4,MATCH(K$5,Data!$2:$2,0)))</f>
        <v>133.286</v>
      </c>
      <c r="L46" s="52">
        <f t="shared" si="1"/>
        <v>5.9229295971644981E-2</v>
      </c>
      <c r="M46" s="52">
        <f>IF($A46="","",INDEX(Data!$2:$9996,ROW(M46)-4,MATCH(M$5,Data!$2:$2,0)))</f>
        <v>7.0160750199999997E-2</v>
      </c>
      <c r="N46" s="52">
        <f t="shared" si="2"/>
        <v>-6.989749271702797E-2</v>
      </c>
      <c r="O46" s="53"/>
      <c r="P46" s="61">
        <f>IF($A46="","",INDEX(Data!$2:$9996,ROW(P46)-4,MATCH(P$5,Data!$2:$2,0)))</f>
        <v>1784.095</v>
      </c>
      <c r="Q46" s="52">
        <f>IF($A46="","",INDEX(Data!$2:$9996,ROW(Q46)-4,MATCH(Q$5,Data!$2:$2,0)))</f>
        <v>0.38410451470000001</v>
      </c>
      <c r="R46" s="52">
        <f>IF($A46="","",INDEX(Data!$2:$9996,ROW(R46)-4,MATCH(R$5,Data!$2:$2,0)))</f>
        <v>0.28127917990000001</v>
      </c>
      <c r="S46" s="52">
        <f>IF($A46="","",INDEX(Data!$2:$9996,ROW(S46)-4,MATCH(S$5,Data!$2:$2,0)))</f>
        <v>8.3125966999999995E-2</v>
      </c>
      <c r="T46" s="52">
        <f t="shared" si="6"/>
        <v>6.3451647802460131E-3</v>
      </c>
      <c r="U46" s="52">
        <f>IF($A46="","",INDEX(Data!$2:$9996,ROW(U46)-4,MATCH(U$5,Data!$2:$2,0)))</f>
        <v>1.5865701400000001E-2</v>
      </c>
      <c r="V46" s="52">
        <f>IF($A46="","",INDEX(Data!$2:$9996,ROW(V46)-4,MATCH(V$5,Data!$2:$2,0)))</f>
        <v>1.87347208E-2</v>
      </c>
      <c r="W46" s="53"/>
      <c r="X46" s="59">
        <f>IF($A46="","",INDEX(Data!$2:$9996,ROW(X46)-4,MATCH(X$5,Data!$2:$2,0)))</f>
        <v>30.598391545999998</v>
      </c>
      <c r="Y46" s="54">
        <f>IF($A46="","",INDEX(Data!$2:$9996,ROW(Y46)-4,MATCH(Y$5,Data!$2:$2,0)))</f>
        <v>6.3643124871000003</v>
      </c>
      <c r="Z46" s="54">
        <f>IF($A46="","",INDEX(Data!$2:$9996,ROW(Z46)-4,MATCH(Z$5,Data!$2:$2,0)))</f>
        <v>50.872623478000001</v>
      </c>
      <c r="AA46" s="54">
        <f>IF($A46="","",INDEX(Data!$2:$9996,ROW(AA46)-4,MATCH(AA$5,Data!$2:$2,0)))</f>
        <v>26.638544419999999</v>
      </c>
      <c r="AB46" s="53"/>
      <c r="AC46" s="51">
        <f>IF($A46="","",INDEX(Data!$2:$9996,ROW(AC46)-4,MATCH(AC$5,Data!$2:$2,0)))</f>
        <v>8.3125966999999995E-2</v>
      </c>
      <c r="AD46" s="52">
        <f>IF($A46="","",INDEX(Data!$2:$9996,ROW(AD46)-4,MATCH(AD$5,Data!$2:$2,0)))</f>
        <v>6.5100259899999999E-2</v>
      </c>
      <c r="AE46" s="52">
        <f>IF($A46="","",INDEX(Data!$2:$9996,ROW(AE46)-4,MATCH(AE$5,Data!$2:$2,0)))</f>
        <v>1.7436472599999999E-2</v>
      </c>
      <c r="AF46" s="52">
        <f>IF($A46="","",INDEX(Data!$2:$9996,ROW(AF46)-4,MATCH(AF$5,Data!$2:$2,0)))</f>
        <v>0.1393770506</v>
      </c>
      <c r="AG46" s="52">
        <f>IF($A46="","",INDEX(Data!$2:$9996,ROW(AG46)-4,MATCH(AG$5,Data!$2:$2,0)))</f>
        <v>-7.2982312999999993E-2</v>
      </c>
      <c r="AH46" s="52">
        <f>IF($A46="","",INDEX(Data!$2:$9996,ROW(AH46)-4,MATCH(AH$5,Data!$2:$2,0)))</f>
        <v>2.2674186799999999E-2</v>
      </c>
      <c r="AI46" s="52">
        <f>IF($A46="","",INDEX(Data!$2:$9996,ROW(AI46)-4,MATCH(AI$5,Data!$2:$2,0)))</f>
        <v>-5.5522874E-2</v>
      </c>
      <c r="AJ46" s="52">
        <f>IF($A46="","",INDEX(Data!$2:$9996,ROW(AJ46)-4,MATCH(AJ$5,Data!$2:$2,0)))</f>
        <v>0</v>
      </c>
      <c r="AK46" s="52">
        <f>IF($A46="","",INDEX(Data!$2:$9996,ROW(AK46)-4,MATCH(AK$5,Data!$2:$2,0)))</f>
        <v>1.8025707200000001E-2</v>
      </c>
      <c r="AL46" s="52">
        <f>IF($A46="","",INDEX(Data!$2:$9996,ROW(AL46)-4,MATCH(AL$5,Data!$2:$2,0)))</f>
        <v>1.5865701400000001E-2</v>
      </c>
      <c r="AM46" s="52">
        <f>IF($A46="","",INDEX(Data!$2:$9996,ROW(AM46)-4,MATCH(AM$5,Data!$2:$2,0)))</f>
        <v>1.87347208E-2</v>
      </c>
      <c r="AN46" s="52">
        <f>IF($A46="","",INDEX(Data!$2:$9996,ROW(AN46)-4,MATCH(AN$5,Data!$2:$2,0)))</f>
        <v>-1.6574715E-2</v>
      </c>
      <c r="AO46" s="53"/>
      <c r="AP46" s="52">
        <f>IF($A46="","",INDEX(Data!$2:$9996,ROW(AP46)-4,MATCH(AP$5,Data!$2:$2,0)))</f>
        <v>4.7202850800000001E-2</v>
      </c>
      <c r="AQ46" s="52">
        <f>IF($A46="","",INDEX(Data!$2:$9996,ROW(AQ46)-4,MATCH(AQ$5,Data!$2:$2,0)))</f>
        <v>7.8034509500000002E-2</v>
      </c>
      <c r="AR46" s="52">
        <f>IF($A46="","",INDEX(Data!$2:$9996,ROW(AR46)-4,MATCH(AR$5,Data!$2:$2,0)))</f>
        <v>2.87832986E-2</v>
      </c>
      <c r="AS46" s="52">
        <f>IF($A46="","",INDEX(Data!$2:$9996,ROW(AS46)-4,MATCH(AS$5,Data!$2:$2,0)))</f>
        <v>-4.4492E-5</v>
      </c>
      <c r="AT46" s="52">
        <f>IF($A46="","",INDEX(Data!$2:$9996,ROW(AT46)-4,MATCH(AT$5,Data!$2:$2,0)))</f>
        <v>2.87708741E-2</v>
      </c>
      <c r="AU46" s="53"/>
      <c r="AV46" s="52">
        <f>IF($A46="","",INDEX(Data!$2:$9996,ROW(AV46)-4,MATCH(AV$5,Data!$2:$2,0)))</f>
        <v>2.6864235E-3</v>
      </c>
      <c r="AW46" s="52">
        <f>IF($A46="","",INDEX(Data!$2:$9996,ROW(AW46)-4,MATCH(AW$5,Data!$2:$2,0)))</f>
        <v>0.1006741925</v>
      </c>
      <c r="AX46" s="52">
        <f>IF($A46="","",INDEX(Data!$2:$9996,ROW(AX46)-4,MATCH(AX$5,Data!$2:$2,0)))</f>
        <v>1.8070476298</v>
      </c>
      <c r="AY46" s="52">
        <f>IF($A46="","",INDEX(Data!$2:$9996,ROW(AY46)-4,MATCH(AY$5,Data!$2:$2,0)))</f>
        <v>2.87832986E-2</v>
      </c>
      <c r="AZ46" s="75">
        <f>IF($A46="","",INDEX(Data!$2:$9996,ROW(AZ46)-4,MATCH(AZ$5,Data!$2:$2,0)))</f>
        <v>1.8283205276000001</v>
      </c>
    </row>
    <row r="47" spans="1:52" x14ac:dyDescent="0.25">
      <c r="A47" s="23">
        <f t="shared" si="4"/>
        <v>40359</v>
      </c>
      <c r="B47" s="47">
        <f>IF($A47="","",INDEX(Data!$2:$9996,ROW(B47)-4,MATCH(B$5,Data!$2:$2,0)))</f>
        <v>141</v>
      </c>
      <c r="C47" s="48">
        <f>IF($A47="","",INDEX(Data!$2:$9996,ROW(C47)-4,MATCH(C$5,Data!$2:$2,0)))</f>
        <v>7.0761159399999995E-2</v>
      </c>
      <c r="D47" s="49">
        <f>IF($A47="","",INDEX(Data!$2:$9996,ROW(D47)-4,MATCH(D$5,Data!$2:$2,0)))</f>
        <v>3.0371305000000001E-2</v>
      </c>
      <c r="E47" s="49">
        <f>IF($A47="","",INDEX(Data!$2:$9996,ROW(E47)-4,MATCH(E$5,Data!$2:$2,0)))</f>
        <v>5.0655564100000001E-2</v>
      </c>
      <c r="F47" s="53"/>
      <c r="G47" s="62">
        <f>IF($A47="","",INDEX(Data!$2:$9996,ROW(G47)-4,MATCH(G$5,Data!$2:$2,0)))</f>
        <v>120.66</v>
      </c>
      <c r="H47" s="49">
        <f t="shared" si="5"/>
        <v>-0.19089098553581854</v>
      </c>
      <c r="I47" s="62">
        <f>IF($A47="","",INDEX(Data!$2:$9996,ROW(I47)-4,MATCH(I$5,Data!$2:$2,0)))</f>
        <v>78.043999999999997</v>
      </c>
      <c r="J47" s="49">
        <f t="shared" si="0"/>
        <v>-0.10970671108018394</v>
      </c>
      <c r="K47" s="62">
        <f>IF($A47="","",INDEX(Data!$2:$9996,ROW(K47)-4,MATCH(K$5,Data!$2:$2,0)))</f>
        <v>101.6</v>
      </c>
      <c r="L47" s="49">
        <f t="shared" si="1"/>
        <v>-0.23772939393484693</v>
      </c>
      <c r="M47" s="49">
        <f>IF($A47="","",INDEX(Data!$2:$9996,ROW(M47)-4,MATCH(M$5,Data!$2:$2,0)))</f>
        <v>5.9719657000000002E-2</v>
      </c>
      <c r="N47" s="49">
        <f t="shared" si="2"/>
        <v>-0.14881672687701669</v>
      </c>
      <c r="O47" s="53"/>
      <c r="P47" s="62">
        <f>IF($A47="","",INDEX(Data!$2:$9996,ROW(P47)-4,MATCH(P$5,Data!$2:$2,0)))</f>
        <v>1829.5519999999999</v>
      </c>
      <c r="Q47" s="49">
        <f>IF($A47="","",INDEX(Data!$2:$9996,ROW(Q47)-4,MATCH(Q$5,Data!$2:$2,0)))</f>
        <v>0.38488022840000002</v>
      </c>
      <c r="R47" s="49">
        <f>IF($A47="","",INDEX(Data!$2:$9996,ROW(R47)-4,MATCH(R$5,Data!$2:$2,0)))</f>
        <v>0.27963079600000001</v>
      </c>
      <c r="S47" s="49">
        <f>IF($A47="","",INDEX(Data!$2:$9996,ROW(S47)-4,MATCH(S$5,Data!$2:$2,0)))</f>
        <v>8.29962863E-2</v>
      </c>
      <c r="T47" s="49">
        <f t="shared" si="6"/>
        <v>2.5479024379307089E-2</v>
      </c>
      <c r="U47" s="49">
        <f>IF($A47="","",INDEX(Data!$2:$9996,ROW(U47)-4,MATCH(U$5,Data!$2:$2,0)))</f>
        <v>1.6409997499999999E-2</v>
      </c>
      <c r="V47" s="49">
        <f>IF($A47="","",INDEX(Data!$2:$9996,ROW(V47)-4,MATCH(V$5,Data!$2:$2,0)))</f>
        <v>2.0273389499999999E-2</v>
      </c>
      <c r="W47" s="53"/>
      <c r="X47" s="60">
        <f>IF($A47="","",INDEX(Data!$2:$9996,ROW(X47)-4,MATCH(X$5,Data!$2:$2,0)))</f>
        <v>31.132798224999998</v>
      </c>
      <c r="Y47" s="56">
        <f>IF($A47="","",INDEX(Data!$2:$9996,ROW(Y47)-4,MATCH(Y$5,Data!$2:$2,0)))</f>
        <v>5.1643581033999997</v>
      </c>
      <c r="Z47" s="56">
        <f>IF($A47="","",INDEX(Data!$2:$9996,ROW(Z47)-4,MATCH(Z$5,Data!$2:$2,0)))</f>
        <v>53.320208094000002</v>
      </c>
      <c r="AA47" s="56">
        <f>IF($A47="","",INDEX(Data!$2:$9996,ROW(AA47)-4,MATCH(AA$5,Data!$2:$2,0)))</f>
        <v>27.351767972000001</v>
      </c>
      <c r="AB47" s="53"/>
      <c r="AC47" s="48">
        <f>IF($A47="","",INDEX(Data!$2:$9996,ROW(AC47)-4,MATCH(AC$5,Data!$2:$2,0)))</f>
        <v>8.29962863E-2</v>
      </c>
      <c r="AD47" s="49">
        <f>IF($A47="","",INDEX(Data!$2:$9996,ROW(AD47)-4,MATCH(AD$5,Data!$2:$2,0)))</f>
        <v>6.7325017099999995E-2</v>
      </c>
      <c r="AE47" s="49">
        <f>IF($A47="","",INDEX(Data!$2:$9996,ROW(AE47)-4,MATCH(AE$5,Data!$2:$2,0)))</f>
        <v>1.41489263E-2</v>
      </c>
      <c r="AF47" s="49">
        <f>IF($A47="","",INDEX(Data!$2:$9996,ROW(AF47)-4,MATCH(AF$5,Data!$2:$2,0)))</f>
        <v>0.1460827619</v>
      </c>
      <c r="AG47" s="49">
        <f>IF($A47="","",INDEX(Data!$2:$9996,ROW(AG47)-4,MATCH(AG$5,Data!$2:$2,0)))</f>
        <v>-7.4936350999999998E-2</v>
      </c>
      <c r="AH47" s="49">
        <f>IF($A47="","",INDEX(Data!$2:$9996,ROW(AH47)-4,MATCH(AH$5,Data!$2:$2,0)))</f>
        <v>2.2723389699999999E-2</v>
      </c>
      <c r="AI47" s="49">
        <f>IF($A47="","",INDEX(Data!$2:$9996,ROW(AI47)-4,MATCH(AI$5,Data!$2:$2,0)))</f>
        <v>-5.5120761999999997E-2</v>
      </c>
      <c r="AJ47" s="49">
        <f>IF($A47="","",INDEX(Data!$2:$9996,ROW(AJ47)-4,MATCH(AJ$5,Data!$2:$2,0)))</f>
        <v>0</v>
      </c>
      <c r="AK47" s="49">
        <f>IF($A47="","",INDEX(Data!$2:$9996,ROW(AK47)-4,MATCH(AK$5,Data!$2:$2,0)))</f>
        <v>1.5671269200000001E-2</v>
      </c>
      <c r="AL47" s="49">
        <f>IF($A47="","",INDEX(Data!$2:$9996,ROW(AL47)-4,MATCH(AL$5,Data!$2:$2,0)))</f>
        <v>1.6409997499999999E-2</v>
      </c>
      <c r="AM47" s="49">
        <f>IF($A47="","",INDEX(Data!$2:$9996,ROW(AM47)-4,MATCH(AM$5,Data!$2:$2,0)))</f>
        <v>2.0273389499999999E-2</v>
      </c>
      <c r="AN47" s="49">
        <f>IF($A47="","",INDEX(Data!$2:$9996,ROW(AN47)-4,MATCH(AN$5,Data!$2:$2,0)))</f>
        <v>-2.1012118E-2</v>
      </c>
      <c r="AO47" s="53"/>
      <c r="AP47" s="49">
        <f>IF($A47="","",INDEX(Data!$2:$9996,ROW(AP47)-4,MATCH(AP$5,Data!$2:$2,0)))</f>
        <v>3.6095636E-2</v>
      </c>
      <c r="AQ47" s="49">
        <f>IF($A47="","",INDEX(Data!$2:$9996,ROW(AQ47)-4,MATCH(AQ$5,Data!$2:$2,0)))</f>
        <v>7.0761159399999995E-2</v>
      </c>
      <c r="AR47" s="49">
        <f>IF($A47="","",INDEX(Data!$2:$9996,ROW(AR47)-4,MATCH(AR$5,Data!$2:$2,0)))</f>
        <v>3.0371305000000001E-2</v>
      </c>
      <c r="AS47" s="49">
        <f>IF($A47="","",INDEX(Data!$2:$9996,ROW(AS47)-4,MATCH(AS$5,Data!$2:$2,0)))</f>
        <v>-1.3877799999999999E-17</v>
      </c>
      <c r="AT47" s="49">
        <f>IF($A47="","",INDEX(Data!$2:$9996,ROW(AT47)-4,MATCH(AT$5,Data!$2:$2,0)))</f>
        <v>3.1915405000000001E-2</v>
      </c>
      <c r="AU47" s="53"/>
      <c r="AV47" s="49">
        <f>IF($A47="","",INDEX(Data!$2:$9996,ROW(AV47)-4,MATCH(AV$5,Data!$2:$2,0)))</f>
        <v>3.2436159999999999E-3</v>
      </c>
      <c r="AW47" s="49">
        <f>IF($A47="","",INDEX(Data!$2:$9996,ROW(AW47)-4,MATCH(AW$5,Data!$2:$2,0)))</f>
        <v>0.11415030080000001</v>
      </c>
      <c r="AX47" s="49">
        <f>IF($A47="","",INDEX(Data!$2:$9996,ROW(AX47)-4,MATCH(AX$5,Data!$2:$2,0)))</f>
        <v>1.7970730568</v>
      </c>
      <c r="AY47" s="49">
        <f>IF($A47="","",INDEX(Data!$2:$9996,ROW(AY47)-4,MATCH(AY$5,Data!$2:$2,0)))</f>
        <v>3.0371305000000001E-2</v>
      </c>
      <c r="AZ47" s="76">
        <f>IF($A47="","",INDEX(Data!$2:$9996,ROW(AZ47)-4,MATCH(AZ$5,Data!$2:$2,0)))</f>
        <v>1.7814457276</v>
      </c>
    </row>
    <row r="48" spans="1:52" s="15" customFormat="1" x14ac:dyDescent="0.25">
      <c r="A48" s="22">
        <f t="shared" si="4"/>
        <v>40451</v>
      </c>
      <c r="B48" s="50">
        <f>IF($A48="","",INDEX(Data!$2:$9996,ROW(B48)-4,MATCH(B$5,Data!$2:$2,0)))</f>
        <v>142</v>
      </c>
      <c r="C48" s="51">
        <f>IF($A48="","",INDEX(Data!$2:$9996,ROW(C48)-4,MATCH(C$5,Data!$2:$2,0)))</f>
        <v>6.6464013899999994E-2</v>
      </c>
      <c r="D48" s="52">
        <f>IF($A48="","",INDEX(Data!$2:$9996,ROW(D48)-4,MATCH(D$5,Data!$2:$2,0)))</f>
        <v>3.4280077999999999E-2</v>
      </c>
      <c r="E48" s="52">
        <f>IF($A48="","",INDEX(Data!$2:$9996,ROW(E48)-4,MATCH(E$5,Data!$2:$2,0)))</f>
        <v>4.6810855300000002E-2</v>
      </c>
      <c r="F48" s="53"/>
      <c r="G48" s="61">
        <f>IF($A48="","",INDEX(Data!$2:$9996,ROW(G48)-4,MATCH(G$5,Data!$2:$2,0)))</f>
        <v>95.729500000000002</v>
      </c>
      <c r="H48" s="52">
        <f t="shared" si="5"/>
        <v>-0.20661776893751033</v>
      </c>
      <c r="I48" s="61">
        <f>IF($A48="","",INDEX(Data!$2:$9996,ROW(I48)-4,MATCH(I$5,Data!$2:$2,0)))</f>
        <v>60.908999999999999</v>
      </c>
      <c r="J48" s="52">
        <f t="shared" si="0"/>
        <v>-0.21955563528266103</v>
      </c>
      <c r="K48" s="61">
        <f>IF($A48="","",INDEX(Data!$2:$9996,ROW(K48)-4,MATCH(K$5,Data!$2:$2,0)))</f>
        <v>108.3655</v>
      </c>
      <c r="L48" s="52">
        <f t="shared" si="1"/>
        <v>6.6589566929133898E-2</v>
      </c>
      <c r="M48" s="52">
        <f>IF($A48="","",INDEX(Data!$2:$9996,ROW(M48)-4,MATCH(M$5,Data!$2:$2,0)))</f>
        <v>5.5232733700000002E-2</v>
      </c>
      <c r="N48" s="52">
        <f t="shared" si="2"/>
        <v>-7.5133105670717446E-2</v>
      </c>
      <c r="O48" s="53"/>
      <c r="P48" s="61">
        <f>IF($A48="","",INDEX(Data!$2:$9996,ROW(P48)-4,MATCH(P$5,Data!$2:$2,0)))</f>
        <v>1852.1985</v>
      </c>
      <c r="Q48" s="52">
        <f>IF($A48="","",INDEX(Data!$2:$9996,ROW(Q48)-4,MATCH(Q$5,Data!$2:$2,0)))</f>
        <v>0.3835451976</v>
      </c>
      <c r="R48" s="52">
        <f>IF($A48="","",INDEX(Data!$2:$9996,ROW(R48)-4,MATCH(R$5,Data!$2:$2,0)))</f>
        <v>0.27662464930000003</v>
      </c>
      <c r="S48" s="52">
        <f>IF($A48="","",INDEX(Data!$2:$9996,ROW(S48)-4,MATCH(S$5,Data!$2:$2,0)))</f>
        <v>8.6079633599999997E-2</v>
      </c>
      <c r="T48" s="52">
        <f t="shared" si="6"/>
        <v>1.2378166895502321E-2</v>
      </c>
      <c r="U48" s="52">
        <f>IF($A48="","",INDEX(Data!$2:$9996,ROW(U48)-4,MATCH(U$5,Data!$2:$2,0)))</f>
        <v>1.8644898199999999E-2</v>
      </c>
      <c r="V48" s="52">
        <f>IF($A48="","",INDEX(Data!$2:$9996,ROW(V48)-4,MATCH(V$5,Data!$2:$2,0)))</f>
        <v>2.2170101099999999E-2</v>
      </c>
      <c r="W48" s="53"/>
      <c r="X48" s="59">
        <f>IF($A48="","",INDEX(Data!$2:$9996,ROW(X48)-4,MATCH(X$5,Data!$2:$2,0)))</f>
        <v>31.464250942</v>
      </c>
      <c r="Y48" s="54">
        <f>IF($A48="","",INDEX(Data!$2:$9996,ROW(Y48)-4,MATCH(Y$5,Data!$2:$2,0)))</f>
        <v>5.3631401312999998</v>
      </c>
      <c r="Z48" s="54">
        <f>IF($A48="","",INDEX(Data!$2:$9996,ROW(Z48)-4,MATCH(Z$5,Data!$2:$2,0)))</f>
        <v>55.744721921</v>
      </c>
      <c r="AA48" s="54">
        <f>IF($A48="","",INDEX(Data!$2:$9996,ROW(AA48)-4,MATCH(AA$5,Data!$2:$2,0)))</f>
        <v>29.643611109999998</v>
      </c>
      <c r="AB48" s="53"/>
      <c r="AC48" s="51">
        <f>IF($A48="","",INDEX(Data!$2:$9996,ROW(AC48)-4,MATCH(AC$5,Data!$2:$2,0)))</f>
        <v>8.6079633599999997E-2</v>
      </c>
      <c r="AD48" s="52">
        <f>IF($A48="","",INDEX(Data!$2:$9996,ROW(AD48)-4,MATCH(AD$5,Data!$2:$2,0)))</f>
        <v>7.9693949700000002E-2</v>
      </c>
      <c r="AE48" s="52">
        <f>IF($A48="","",INDEX(Data!$2:$9996,ROW(AE48)-4,MATCH(AE$5,Data!$2:$2,0)))</f>
        <v>1.46935346E-2</v>
      </c>
      <c r="AF48" s="52">
        <f>IF($A48="","",INDEX(Data!$2:$9996,ROW(AF48)-4,MATCH(AF$5,Data!$2:$2,0)))</f>
        <v>0.15272526550000001</v>
      </c>
      <c r="AG48" s="52">
        <f>IF($A48="","",INDEX(Data!$2:$9996,ROW(AG48)-4,MATCH(AG$5,Data!$2:$2,0)))</f>
        <v>-8.1215372999999993E-2</v>
      </c>
      <c r="AH48" s="52">
        <f>IF($A48="","",INDEX(Data!$2:$9996,ROW(AH48)-4,MATCH(AH$5,Data!$2:$2,0)))</f>
        <v>2.36787236E-2</v>
      </c>
      <c r="AI48" s="52">
        <f>IF($A48="","",INDEX(Data!$2:$9996,ROW(AI48)-4,MATCH(AI$5,Data!$2:$2,0)))</f>
        <v>-5.7789448E-2</v>
      </c>
      <c r="AJ48" s="52">
        <f>IF($A48="","",INDEX(Data!$2:$9996,ROW(AJ48)-4,MATCH(AJ$5,Data!$2:$2,0)))</f>
        <v>0</v>
      </c>
      <c r="AK48" s="52">
        <f>IF($A48="","",INDEX(Data!$2:$9996,ROW(AK48)-4,MATCH(AK$5,Data!$2:$2,0)))</f>
        <v>6.3856839000000004E-3</v>
      </c>
      <c r="AL48" s="52">
        <f>IF($A48="","",INDEX(Data!$2:$9996,ROW(AL48)-4,MATCH(AL$5,Data!$2:$2,0)))</f>
        <v>1.8644898199999999E-2</v>
      </c>
      <c r="AM48" s="52">
        <f>IF($A48="","",INDEX(Data!$2:$9996,ROW(AM48)-4,MATCH(AM$5,Data!$2:$2,0)))</f>
        <v>2.2170101099999999E-2</v>
      </c>
      <c r="AN48" s="52">
        <f>IF($A48="","",INDEX(Data!$2:$9996,ROW(AN48)-4,MATCH(AN$5,Data!$2:$2,0)))</f>
        <v>-3.4429315000000002E-2</v>
      </c>
      <c r="AO48" s="53"/>
      <c r="AP48" s="52">
        <f>IF($A48="","",INDEX(Data!$2:$9996,ROW(AP48)-4,MATCH(AP$5,Data!$2:$2,0)))</f>
        <v>3.0210409899999999E-2</v>
      </c>
      <c r="AQ48" s="52">
        <f>IF($A48="","",INDEX(Data!$2:$9996,ROW(AQ48)-4,MATCH(AQ$5,Data!$2:$2,0)))</f>
        <v>6.6464013899999994E-2</v>
      </c>
      <c r="AR48" s="52">
        <f>IF($A48="","",INDEX(Data!$2:$9996,ROW(AR48)-4,MATCH(AR$5,Data!$2:$2,0)))</f>
        <v>3.4280077999999999E-2</v>
      </c>
      <c r="AS48" s="52">
        <f>IF($A48="","",INDEX(Data!$2:$9996,ROW(AS48)-4,MATCH(AS$5,Data!$2:$2,0)))</f>
        <v>-6.9388900000000004E-18</v>
      </c>
      <c r="AT48" s="52">
        <f>IF($A48="","",INDEX(Data!$2:$9996,ROW(AT48)-4,MATCH(AT$5,Data!$2:$2,0)))</f>
        <v>3.4262538299999999E-2</v>
      </c>
      <c r="AU48" s="53"/>
      <c r="AV48" s="52">
        <f>IF($A48="","",INDEX(Data!$2:$9996,ROW(AV48)-4,MATCH(AV$5,Data!$2:$2,0)))</f>
        <v>3.3371679000000001E-3</v>
      </c>
      <c r="AW48" s="52">
        <f>IF($A48="","",INDEX(Data!$2:$9996,ROW(AW48)-4,MATCH(AW$5,Data!$2:$2,0)))</f>
        <v>0.1220158381</v>
      </c>
      <c r="AX48" s="52">
        <f>IF($A48="","",INDEX(Data!$2:$9996,ROW(AX48)-4,MATCH(AX$5,Data!$2:$2,0)))</f>
        <v>1.7634895313000001</v>
      </c>
      <c r="AY48" s="52">
        <f>IF($A48="","",INDEX(Data!$2:$9996,ROW(AY48)-4,MATCH(AY$5,Data!$2:$2,0)))</f>
        <v>3.4280077999999999E-2</v>
      </c>
      <c r="AZ48" s="75">
        <f>IF($A48="","",INDEX(Data!$2:$9996,ROW(AZ48)-4,MATCH(AZ$5,Data!$2:$2,0)))</f>
        <v>1.9500880389999999</v>
      </c>
    </row>
    <row r="49" spans="1:52" x14ac:dyDescent="0.25">
      <c r="A49" s="23">
        <f t="shared" si="4"/>
        <v>40543</v>
      </c>
      <c r="B49" s="47">
        <f>IF($A49="","",INDEX(Data!$2:$9996,ROW(B49)-4,MATCH(B$5,Data!$2:$2,0)))</f>
        <v>143</v>
      </c>
      <c r="C49" s="48">
        <f>IF($A49="","",INDEX(Data!$2:$9996,ROW(C49)-4,MATCH(C$5,Data!$2:$2,0)))</f>
        <v>6.2404340400000001E-2</v>
      </c>
      <c r="D49" s="49">
        <f>IF($A49="","",INDEX(Data!$2:$9996,ROW(D49)-4,MATCH(D$5,Data!$2:$2,0)))</f>
        <v>3.7376023600000002E-2</v>
      </c>
      <c r="E49" s="49">
        <f>IF($A49="","",INDEX(Data!$2:$9996,ROW(E49)-4,MATCH(E$5,Data!$2:$2,0)))</f>
        <v>4.0369719900000003E-2</v>
      </c>
      <c r="F49" s="53"/>
      <c r="G49" s="62">
        <f>IF($A49="","",INDEX(Data!$2:$9996,ROW(G49)-4,MATCH(G$5,Data!$2:$2,0)))</f>
        <v>102.608</v>
      </c>
      <c r="H49" s="49">
        <f t="shared" si="5"/>
        <v>7.1853503883337971E-2</v>
      </c>
      <c r="I49" s="62">
        <f>IF($A49="","",INDEX(Data!$2:$9996,ROW(I49)-4,MATCH(I$5,Data!$2:$2,0)))</f>
        <v>61</v>
      </c>
      <c r="J49" s="49">
        <f t="shared" si="0"/>
        <v>1.4940320806449143E-3</v>
      </c>
      <c r="K49" s="62">
        <f>IF($A49="","",INDEX(Data!$2:$9996,ROW(K49)-4,MATCH(K$5,Data!$2:$2,0)))</f>
        <v>118.59399999999999</v>
      </c>
      <c r="L49" s="49">
        <f t="shared" si="1"/>
        <v>9.4388896835247357E-2</v>
      </c>
      <c r="M49" s="49">
        <f>IF($A49="","",INDEX(Data!$2:$9996,ROW(M49)-4,MATCH(M$5,Data!$2:$2,0)))</f>
        <v>7.5103563799999995E-2</v>
      </c>
      <c r="N49" s="49">
        <f t="shared" si="2"/>
        <v>0.35976546458717096</v>
      </c>
      <c r="O49" s="53"/>
      <c r="P49" s="62">
        <f>IF($A49="","",INDEX(Data!$2:$9996,ROW(P49)-4,MATCH(P$5,Data!$2:$2,0)))</f>
        <v>1905.8140000000001</v>
      </c>
      <c r="Q49" s="49">
        <f>IF($A49="","",INDEX(Data!$2:$9996,ROW(Q49)-4,MATCH(Q$5,Data!$2:$2,0)))</f>
        <v>0.38588772939999999</v>
      </c>
      <c r="R49" s="49">
        <f>IF($A49="","",INDEX(Data!$2:$9996,ROW(R49)-4,MATCH(R$5,Data!$2:$2,0)))</f>
        <v>0.27575734140000002</v>
      </c>
      <c r="S49" s="49">
        <f>IF($A49="","",INDEX(Data!$2:$9996,ROW(S49)-4,MATCH(S$5,Data!$2:$2,0)))</f>
        <v>8.9015173099999997E-2</v>
      </c>
      <c r="T49" s="49">
        <f t="shared" si="6"/>
        <v>2.8946951420163718E-2</v>
      </c>
      <c r="U49" s="49">
        <f>IF($A49="","",INDEX(Data!$2:$9996,ROW(U49)-4,MATCH(U$5,Data!$2:$2,0)))</f>
        <v>2.0471665699999999E-2</v>
      </c>
      <c r="V49" s="49">
        <f>IF($A49="","",INDEX(Data!$2:$9996,ROW(V49)-4,MATCH(V$5,Data!$2:$2,0)))</f>
        <v>2.2942165699999999E-2</v>
      </c>
      <c r="W49" s="53"/>
      <c r="X49" s="55">
        <f>IF($A49="","",INDEX(Data!$2:$9996,ROW(X49)-4,MATCH(X$5,Data!$2:$2,0)))</f>
        <v>31.885077920000001</v>
      </c>
      <c r="Y49" s="56">
        <f>IF($A49="","",INDEX(Data!$2:$9996,ROW(Y49)-4,MATCH(Y$5,Data!$2:$2,0)))</f>
        <v>5.8586774031999997</v>
      </c>
      <c r="Z49" s="56">
        <f>IF($A49="","",INDEX(Data!$2:$9996,ROW(Z49)-4,MATCH(Z$5,Data!$2:$2,0)))</f>
        <v>52.112124669000004</v>
      </c>
      <c r="AA49" s="56">
        <f>IF($A49="","",INDEX(Data!$2:$9996,ROW(AA49)-4,MATCH(AA$5,Data!$2:$2,0)))</f>
        <v>26.085724152000001</v>
      </c>
      <c r="AB49" s="53"/>
      <c r="AC49" s="49">
        <f>IF($A49="","",INDEX(Data!$2:$9996,ROW(AC49)-4,MATCH(AC$5,Data!$2:$2,0)))</f>
        <v>8.9015173099999997E-2</v>
      </c>
      <c r="AD49" s="49">
        <f>IF($A49="","",INDEX(Data!$2:$9996,ROW(AD49)-4,MATCH(AD$5,Data!$2:$2,0)))</f>
        <v>6.3523480199999996E-2</v>
      </c>
      <c r="AE49" s="49">
        <f>IF($A49="","",INDEX(Data!$2:$9996,ROW(AE49)-4,MATCH(AE$5,Data!$2:$2,0)))</f>
        <v>1.6051170999999999E-2</v>
      </c>
      <c r="AF49" s="49">
        <f>IF($A49="","",INDEX(Data!$2:$9996,ROW(AF49)-4,MATCH(AF$5,Data!$2:$2,0)))</f>
        <v>0.14277294430000001</v>
      </c>
      <c r="AG49" s="49">
        <f>IF($A49="","",INDEX(Data!$2:$9996,ROW(AG49)-4,MATCH(AG$5,Data!$2:$2,0)))</f>
        <v>-7.1467737000000003E-2</v>
      </c>
      <c r="AH49" s="49">
        <f>IF($A49="","",INDEX(Data!$2:$9996,ROW(AH49)-4,MATCH(AH$5,Data!$2:$2,0)))</f>
        <v>2.0106547200000002E-2</v>
      </c>
      <c r="AI49" s="49">
        <f>IF($A49="","",INDEX(Data!$2:$9996,ROW(AI49)-4,MATCH(AI$5,Data!$2:$2,0)))</f>
        <v>-5.8666024999999997E-2</v>
      </c>
      <c r="AJ49" s="49">
        <f>IF($A49="","",INDEX(Data!$2:$9996,ROW(AJ49)-4,MATCH(AJ$5,Data!$2:$2,0)))</f>
        <v>0</v>
      </c>
      <c r="AK49" s="49">
        <f>IF($A49="","",INDEX(Data!$2:$9996,ROW(AK49)-4,MATCH(AK$5,Data!$2:$2,0)))</f>
        <v>2.5491692900000001E-2</v>
      </c>
      <c r="AL49" s="49">
        <f>IF($A49="","",INDEX(Data!$2:$9996,ROW(AL49)-4,MATCH(AL$5,Data!$2:$2,0)))</f>
        <v>2.0471665699999999E-2</v>
      </c>
      <c r="AM49" s="49">
        <f>IF($A49="","",INDEX(Data!$2:$9996,ROW(AM49)-4,MATCH(AM$5,Data!$2:$2,0)))</f>
        <v>2.2942165699999999E-2</v>
      </c>
      <c r="AN49" s="49">
        <f>IF($A49="","",INDEX(Data!$2:$9996,ROW(AN49)-4,MATCH(AN$5,Data!$2:$2,0)))</f>
        <v>-1.7922139E-2</v>
      </c>
      <c r="AO49" s="53"/>
      <c r="AP49" s="49">
        <f>IF($A49="","",INDEX(Data!$2:$9996,ROW(AP49)-4,MATCH(AP$5,Data!$2:$2,0)))</f>
        <v>3.0749386399999998E-2</v>
      </c>
      <c r="AQ49" s="49">
        <f>IF($A49="","",INDEX(Data!$2:$9996,ROW(AQ49)-4,MATCH(AQ$5,Data!$2:$2,0)))</f>
        <v>6.2404340400000001E-2</v>
      </c>
      <c r="AR49" s="49">
        <f>IF($A49="","",INDEX(Data!$2:$9996,ROW(AR49)-4,MATCH(AR$5,Data!$2:$2,0)))</f>
        <v>3.7376023600000002E-2</v>
      </c>
      <c r="AS49" s="49">
        <f>IF($A49="","",INDEX(Data!$2:$9996,ROW(AS49)-4,MATCH(AS$5,Data!$2:$2,0)))</f>
        <v>-1.3877799999999999E-17</v>
      </c>
      <c r="AT49" s="49">
        <f>IF($A49="","",INDEX(Data!$2:$9996,ROW(AT49)-4,MATCH(AT$5,Data!$2:$2,0)))</f>
        <v>4.0844216099999997E-2</v>
      </c>
      <c r="AU49" s="53"/>
      <c r="AV49" s="49">
        <f>IF($A49="","",INDEX(Data!$2:$9996,ROW(AV49)-4,MATCH(AV$5,Data!$2:$2,0)))</f>
        <v>4.8935921E-3</v>
      </c>
      <c r="AW49" s="49">
        <f>IF($A49="","",INDEX(Data!$2:$9996,ROW(AW49)-4,MATCH(AW$5,Data!$2:$2,0)))</f>
        <v>0.1232855362</v>
      </c>
      <c r="AX49" s="49">
        <f>IF($A49="","",INDEX(Data!$2:$9996,ROW(AX49)-4,MATCH(AX$5,Data!$2:$2,0)))</f>
        <v>1.8196520721</v>
      </c>
      <c r="AY49" s="49">
        <f>IF($A49="","",INDEX(Data!$2:$9996,ROW(AY49)-4,MATCH(AY$5,Data!$2:$2,0)))</f>
        <v>3.7376023600000002E-2</v>
      </c>
      <c r="AZ49" s="76">
        <f>IF($A49="","",INDEX(Data!$2:$9996,ROW(AZ49)-4,MATCH(AZ$5,Data!$2:$2,0)))</f>
        <v>1.8826751591999999</v>
      </c>
    </row>
    <row r="50" spans="1:52" s="15" customFormat="1" x14ac:dyDescent="0.25">
      <c r="A50" s="22">
        <f t="shared" si="4"/>
        <v>40633</v>
      </c>
      <c r="B50" s="50">
        <f>IF($A50="","",INDEX(Data!$2:$9996,ROW(B50)-4,MATCH(B$5,Data!$2:$2,0)))</f>
        <v>139</v>
      </c>
      <c r="C50" s="51">
        <f>IF($A50="","",INDEX(Data!$2:$9996,ROW(C50)-4,MATCH(C$5,Data!$2:$2,0)))</f>
        <v>6.0128538699999998E-2</v>
      </c>
      <c r="D50" s="52">
        <f>IF($A50="","",INDEX(Data!$2:$9996,ROW(D50)-4,MATCH(D$5,Data!$2:$2,0)))</f>
        <v>4.0038314200000001E-2</v>
      </c>
      <c r="E50" s="52">
        <f>IF($A50="","",INDEX(Data!$2:$9996,ROW(E50)-4,MATCH(E$5,Data!$2:$2,0)))</f>
        <v>3.52864778E-2</v>
      </c>
      <c r="F50" s="53"/>
      <c r="G50" s="61">
        <f>IF($A50="","",INDEX(Data!$2:$9996,ROW(G50)-4,MATCH(G$5,Data!$2:$2,0)))</f>
        <v>94.626999999999995</v>
      </c>
      <c r="H50" s="52">
        <f t="shared" si="5"/>
        <v>-7.7781459535318967E-2</v>
      </c>
      <c r="I50" s="61">
        <f>IF($A50="","",INDEX(Data!$2:$9996,ROW(I50)-4,MATCH(I$5,Data!$2:$2,0)))</f>
        <v>64.828000000000003</v>
      </c>
      <c r="J50" s="52">
        <f t="shared" si="0"/>
        <v>6.2754098360655791E-2</v>
      </c>
      <c r="K50" s="61">
        <f>IF($A50="","",INDEX(Data!$2:$9996,ROW(K50)-4,MATCH(K$5,Data!$2:$2,0)))</f>
        <v>116.81100000000001</v>
      </c>
      <c r="L50" s="52">
        <f t="shared" si="1"/>
        <v>-1.5034487410830119E-2</v>
      </c>
      <c r="M50" s="52">
        <f>IF($A50="","",INDEX(Data!$2:$9996,ROW(M50)-4,MATCH(M$5,Data!$2:$2,0)))</f>
        <v>6.2585455999999998E-2</v>
      </c>
      <c r="N50" s="52">
        <f t="shared" si="2"/>
        <v>-0.16667794664625488</v>
      </c>
      <c r="O50" s="53"/>
      <c r="P50" s="61">
        <f>IF($A50="","",INDEX(Data!$2:$9996,ROW(P50)-4,MATCH(P$5,Data!$2:$2,0)))</f>
        <v>1992.1479999999999</v>
      </c>
      <c r="Q50" s="52">
        <f>IF($A50="","",INDEX(Data!$2:$9996,ROW(Q50)-4,MATCH(Q$5,Data!$2:$2,0)))</f>
        <v>0.38377413570000002</v>
      </c>
      <c r="R50" s="52">
        <f>IF($A50="","",INDEX(Data!$2:$9996,ROW(R50)-4,MATCH(R$5,Data!$2:$2,0)))</f>
        <v>0.27369920079999999</v>
      </c>
      <c r="S50" s="52">
        <f>IF($A50="","",INDEX(Data!$2:$9996,ROW(S50)-4,MATCH(S$5,Data!$2:$2,0)))</f>
        <v>8.8427964799999995E-2</v>
      </c>
      <c r="T50" s="52">
        <f t="shared" si="6"/>
        <v>4.530032836362826E-2</v>
      </c>
      <c r="U50" s="52">
        <f>IF($A50="","",INDEX(Data!$2:$9996,ROW(U50)-4,MATCH(U$5,Data!$2:$2,0)))</f>
        <v>2.1326361799999999E-2</v>
      </c>
      <c r="V50" s="52">
        <f>IF($A50="","",INDEX(Data!$2:$9996,ROW(V50)-4,MATCH(V$5,Data!$2:$2,0)))</f>
        <v>2.4470887699999999E-2</v>
      </c>
      <c r="W50" s="53"/>
      <c r="X50" s="59">
        <f>IF($A50="","",INDEX(Data!$2:$9996,ROW(X50)-4,MATCH(X$5,Data!$2:$2,0)))</f>
        <v>31.408451682999999</v>
      </c>
      <c r="Y50" s="54">
        <f>IF($A50="","",INDEX(Data!$2:$9996,ROW(Y50)-4,MATCH(Y$5,Data!$2:$2,0)))</f>
        <v>5.5576833255000002</v>
      </c>
      <c r="Z50" s="54">
        <f>IF($A50="","",INDEX(Data!$2:$9996,ROW(Z50)-4,MATCH(Z$5,Data!$2:$2,0)))</f>
        <v>51.148566764999998</v>
      </c>
      <c r="AA50" s="54">
        <f>IF($A50="","",INDEX(Data!$2:$9996,ROW(AA50)-4,MATCH(AA$5,Data!$2:$2,0)))</f>
        <v>25.297798406999998</v>
      </c>
      <c r="AB50" s="53"/>
      <c r="AC50" s="51">
        <f>IF($A50="","",INDEX(Data!$2:$9996,ROW(AC50)-4,MATCH(AC$5,Data!$2:$2,0)))</f>
        <v>8.8427964799999995E-2</v>
      </c>
      <c r="AD50" s="52">
        <f>IF($A50="","",INDEX(Data!$2:$9996,ROW(AD50)-4,MATCH(AD$5,Data!$2:$2,0)))</f>
        <v>6.4951835999999999E-2</v>
      </c>
      <c r="AE50" s="52">
        <f>IF($A50="","",INDEX(Data!$2:$9996,ROW(AE50)-4,MATCH(AE$5,Data!$2:$2,0)))</f>
        <v>1.52265297E-2</v>
      </c>
      <c r="AF50" s="52">
        <f>IF($A50="","",INDEX(Data!$2:$9996,ROW(AF50)-4,MATCH(AF$5,Data!$2:$2,0)))</f>
        <v>0.1401330596</v>
      </c>
      <c r="AG50" s="52">
        <f>IF($A50="","",INDEX(Data!$2:$9996,ROW(AG50)-4,MATCH(AG$5,Data!$2:$2,0)))</f>
        <v>-6.9309037000000004E-2</v>
      </c>
      <c r="AH50" s="52">
        <f>IF($A50="","",INDEX(Data!$2:$9996,ROW(AH50)-4,MATCH(AH$5,Data!$2:$2,0)))</f>
        <v>2.1656159000000001E-2</v>
      </c>
      <c r="AI50" s="52">
        <f>IF($A50="","",INDEX(Data!$2:$9996,ROW(AI50)-4,MATCH(AI$5,Data!$2:$2,0)))</f>
        <v>-5.4613188E-2</v>
      </c>
      <c r="AJ50" s="52">
        <f>IF($A50="","",INDEX(Data!$2:$9996,ROW(AJ50)-4,MATCH(AJ$5,Data!$2:$2,0)))</f>
        <v>0</v>
      </c>
      <c r="AK50" s="52">
        <f>IF($A50="","",INDEX(Data!$2:$9996,ROW(AK50)-4,MATCH(AK$5,Data!$2:$2,0)))</f>
        <v>2.3476128799999999E-2</v>
      </c>
      <c r="AL50" s="52">
        <f>IF($A50="","",INDEX(Data!$2:$9996,ROW(AL50)-4,MATCH(AL$5,Data!$2:$2,0)))</f>
        <v>2.1326361799999999E-2</v>
      </c>
      <c r="AM50" s="52">
        <f>IF($A50="","",INDEX(Data!$2:$9996,ROW(AM50)-4,MATCH(AM$5,Data!$2:$2,0)))</f>
        <v>2.4470887699999999E-2</v>
      </c>
      <c r="AN50" s="52">
        <f>IF($A50="","",INDEX(Data!$2:$9996,ROW(AN50)-4,MATCH(AN$5,Data!$2:$2,0)))</f>
        <v>-2.2321120999999999E-2</v>
      </c>
      <c r="AO50" s="53"/>
      <c r="AP50" s="52">
        <f>IF($A50="","",INDEX(Data!$2:$9996,ROW(AP50)-4,MATCH(AP$5,Data!$2:$2,0)))</f>
        <v>3.2029128599999998E-2</v>
      </c>
      <c r="AQ50" s="52">
        <f>IF($A50="","",INDEX(Data!$2:$9996,ROW(AQ50)-4,MATCH(AQ$5,Data!$2:$2,0)))</f>
        <v>6.0128538699999998E-2</v>
      </c>
      <c r="AR50" s="52">
        <f>IF($A50="","",INDEX(Data!$2:$9996,ROW(AR50)-4,MATCH(AR$5,Data!$2:$2,0)))</f>
        <v>4.0038314200000001E-2</v>
      </c>
      <c r="AS50" s="52">
        <f>IF($A50="","",INDEX(Data!$2:$9996,ROW(AS50)-4,MATCH(AS$5,Data!$2:$2,0)))</f>
        <v>-2.4286099999999999E-17</v>
      </c>
      <c r="AT50" s="52">
        <f>IF($A50="","",INDEX(Data!$2:$9996,ROW(AT50)-4,MATCH(AT$5,Data!$2:$2,0)))</f>
        <v>4.0687612400000003E-2</v>
      </c>
      <c r="AU50" s="53"/>
      <c r="AV50" s="52">
        <f>IF($A50="","",INDEX(Data!$2:$9996,ROW(AV50)-4,MATCH(AV$5,Data!$2:$2,0)))</f>
        <v>6.6612227000000003E-3</v>
      </c>
      <c r="AW50" s="52">
        <f>IF($A50="","",INDEX(Data!$2:$9996,ROW(AW50)-4,MATCH(AW$5,Data!$2:$2,0)))</f>
        <v>0.11851881139999999</v>
      </c>
      <c r="AX50" s="52">
        <f>IF($A50="","",INDEX(Data!$2:$9996,ROW(AX50)-4,MATCH(AX$5,Data!$2:$2,0)))</f>
        <v>1.8225987293000001</v>
      </c>
      <c r="AY50" s="52">
        <f>IF($A50="","",INDEX(Data!$2:$9996,ROW(AY50)-4,MATCH(AY$5,Data!$2:$2,0)))</f>
        <v>4.0038314200000001E-2</v>
      </c>
      <c r="AZ50" s="75">
        <f>IF($A50="","",INDEX(Data!$2:$9996,ROW(AZ50)-4,MATCH(AZ$5,Data!$2:$2,0)))</f>
        <v>1.8987040465</v>
      </c>
    </row>
    <row r="51" spans="1:52" x14ac:dyDescent="0.25">
      <c r="A51" s="23">
        <f t="shared" si="4"/>
        <v>40724</v>
      </c>
      <c r="B51" s="47">
        <f>IF($A51="","",INDEX(Data!$2:$9996,ROW(B51)-4,MATCH(B$5,Data!$2:$2,0)))</f>
        <v>139</v>
      </c>
      <c r="C51" s="48">
        <f>IF($A51="","",INDEX(Data!$2:$9996,ROW(C51)-4,MATCH(C$5,Data!$2:$2,0)))</f>
        <v>6.2672162700000006E-2</v>
      </c>
      <c r="D51" s="49">
        <f>IF($A51="","",INDEX(Data!$2:$9996,ROW(D51)-4,MATCH(D$5,Data!$2:$2,0)))</f>
        <v>4.0785381000000002E-2</v>
      </c>
      <c r="E51" s="49">
        <f>IF($A51="","",INDEX(Data!$2:$9996,ROW(E51)-4,MATCH(E$5,Data!$2:$2,0)))</f>
        <v>3.3050364499999998E-2</v>
      </c>
      <c r="F51" s="53"/>
      <c r="G51" s="62">
        <f>IF($A51="","",INDEX(Data!$2:$9996,ROW(G51)-4,MATCH(G$5,Data!$2:$2,0)))</f>
        <v>96.972999999999999</v>
      </c>
      <c r="H51" s="49">
        <f t="shared" si="5"/>
        <v>2.4792078370866704E-2</v>
      </c>
      <c r="I51" s="62">
        <f>IF($A51="","",INDEX(Data!$2:$9996,ROW(I51)-4,MATCH(I$5,Data!$2:$2,0)))</f>
        <v>59.2</v>
      </c>
      <c r="J51" s="49">
        <f t="shared" si="0"/>
        <v>-8.681433948293947E-2</v>
      </c>
      <c r="K51" s="62">
        <f>IF($A51="","",INDEX(Data!$2:$9996,ROW(K51)-4,MATCH(K$5,Data!$2:$2,0)))</f>
        <v>102.07899999999999</v>
      </c>
      <c r="L51" s="49">
        <f t="shared" si="1"/>
        <v>-0.12611825941050084</v>
      </c>
      <c r="M51" s="49">
        <f>IF($A51="","",INDEX(Data!$2:$9996,ROW(M51)-4,MATCH(M$5,Data!$2:$2,0)))</f>
        <v>5.5700306300000002E-2</v>
      </c>
      <c r="N51" s="49">
        <f t="shared" si="2"/>
        <v>-0.11001197626490083</v>
      </c>
      <c r="O51" s="53"/>
      <c r="P51" s="62">
        <f>IF($A51="","",INDEX(Data!$2:$9996,ROW(P51)-4,MATCH(P$5,Data!$2:$2,0)))</f>
        <v>2046.6020000000001</v>
      </c>
      <c r="Q51" s="49">
        <f>IF($A51="","",INDEX(Data!$2:$9996,ROW(Q51)-4,MATCH(Q$5,Data!$2:$2,0)))</f>
        <v>0.3839753441</v>
      </c>
      <c r="R51" s="49">
        <f>IF($A51="","",INDEX(Data!$2:$9996,ROW(R51)-4,MATCH(R$5,Data!$2:$2,0)))</f>
        <v>0.27215296449999998</v>
      </c>
      <c r="S51" s="49">
        <f>IF($A51="","",INDEX(Data!$2:$9996,ROW(S51)-4,MATCH(S$5,Data!$2:$2,0)))</f>
        <v>9.1313206100000002E-2</v>
      </c>
      <c r="T51" s="49">
        <f t="shared" si="6"/>
        <v>2.7334314518800903E-2</v>
      </c>
      <c r="U51" s="49">
        <f>IF($A51="","",INDEX(Data!$2:$9996,ROW(U51)-4,MATCH(U$5,Data!$2:$2,0)))</f>
        <v>2.0640194300000001E-2</v>
      </c>
      <c r="V51" s="49">
        <f>IF($A51="","",INDEX(Data!$2:$9996,ROW(V51)-4,MATCH(V$5,Data!$2:$2,0)))</f>
        <v>2.53656482E-2</v>
      </c>
      <c r="W51" s="53"/>
      <c r="X51" s="60">
        <f>IF($A51="","",INDEX(Data!$2:$9996,ROW(X51)-4,MATCH(X$5,Data!$2:$2,0)))</f>
        <v>31.135021985000002</v>
      </c>
      <c r="Y51" s="56">
        <f>IF($A51="","",INDEX(Data!$2:$9996,ROW(Y51)-4,MATCH(Y$5,Data!$2:$2,0)))</f>
        <v>5.8477909320999997</v>
      </c>
      <c r="Z51" s="56">
        <f>IF($A51="","",INDEX(Data!$2:$9996,ROW(Z51)-4,MATCH(Z$5,Data!$2:$2,0)))</f>
        <v>52.997428726000003</v>
      </c>
      <c r="AA51" s="56">
        <f>IF($A51="","",INDEX(Data!$2:$9996,ROW(AA51)-4,MATCH(AA$5,Data!$2:$2,0)))</f>
        <v>27.710197674</v>
      </c>
      <c r="AB51" s="53"/>
      <c r="AC51" s="48">
        <f>IF($A51="","",INDEX(Data!$2:$9996,ROW(AC51)-4,MATCH(AC$5,Data!$2:$2,0)))</f>
        <v>9.1313206100000002E-2</v>
      </c>
      <c r="AD51" s="49">
        <f>IF($A51="","",INDEX(Data!$2:$9996,ROW(AD51)-4,MATCH(AD$5,Data!$2:$2,0)))</f>
        <v>7.1798134999999999E-2</v>
      </c>
      <c r="AE51" s="49">
        <f>IF($A51="","",INDEX(Data!$2:$9996,ROW(AE51)-4,MATCH(AE$5,Data!$2:$2,0)))</f>
        <v>1.6021344999999999E-2</v>
      </c>
      <c r="AF51" s="49">
        <f>IF($A51="","",INDEX(Data!$2:$9996,ROW(AF51)-4,MATCH(AF$5,Data!$2:$2,0)))</f>
        <v>0.14519843490000001</v>
      </c>
      <c r="AG51" s="49">
        <f>IF($A51="","",INDEX(Data!$2:$9996,ROW(AG51)-4,MATCH(AG$5,Data!$2:$2,0)))</f>
        <v>-7.5918349999999996E-2</v>
      </c>
      <c r="AH51" s="49">
        <f>IF($A51="","",INDEX(Data!$2:$9996,ROW(AH51)-4,MATCH(AH$5,Data!$2:$2,0)))</f>
        <v>2.2308669199999999E-2</v>
      </c>
      <c r="AI51" s="49">
        <f>IF($A51="","",INDEX(Data!$2:$9996,ROW(AI51)-4,MATCH(AI$5,Data!$2:$2,0)))</f>
        <v>-5.5230571999999999E-2</v>
      </c>
      <c r="AJ51" s="49">
        <f>IF($A51="","",INDEX(Data!$2:$9996,ROW(AJ51)-4,MATCH(AJ$5,Data!$2:$2,0)))</f>
        <v>0</v>
      </c>
      <c r="AK51" s="49">
        <f>IF($A51="","",INDEX(Data!$2:$9996,ROW(AK51)-4,MATCH(AK$5,Data!$2:$2,0)))</f>
        <v>1.9515071200000001E-2</v>
      </c>
      <c r="AL51" s="49">
        <f>IF($A51="","",INDEX(Data!$2:$9996,ROW(AL51)-4,MATCH(AL$5,Data!$2:$2,0)))</f>
        <v>2.0640194300000001E-2</v>
      </c>
      <c r="AM51" s="49">
        <f>IF($A51="","",INDEX(Data!$2:$9996,ROW(AM51)-4,MATCH(AM$5,Data!$2:$2,0)))</f>
        <v>2.53656482E-2</v>
      </c>
      <c r="AN51" s="49">
        <f>IF($A51="","",INDEX(Data!$2:$9996,ROW(AN51)-4,MATCH(AN$5,Data!$2:$2,0)))</f>
        <v>-2.6490771E-2</v>
      </c>
      <c r="AO51" s="53"/>
      <c r="AP51" s="49">
        <f>IF($A51="","",INDEX(Data!$2:$9996,ROW(AP51)-4,MATCH(AP$5,Data!$2:$2,0)))</f>
        <v>2.6914771600000002E-2</v>
      </c>
      <c r="AQ51" s="49">
        <f>IF($A51="","",INDEX(Data!$2:$9996,ROW(AQ51)-4,MATCH(AQ$5,Data!$2:$2,0)))</f>
        <v>6.2672162700000006E-2</v>
      </c>
      <c r="AR51" s="49">
        <f>IF($A51="","",INDEX(Data!$2:$9996,ROW(AR51)-4,MATCH(AR$5,Data!$2:$2,0)))</f>
        <v>4.0785381000000002E-2</v>
      </c>
      <c r="AS51" s="49">
        <f>IF($A51="","",INDEX(Data!$2:$9996,ROW(AS51)-4,MATCH(AS$5,Data!$2:$2,0)))</f>
        <v>-5.1625999999999997E-5</v>
      </c>
      <c r="AT51" s="49">
        <f>IF($A51="","",INDEX(Data!$2:$9996,ROW(AT51)-4,MATCH(AT$5,Data!$2:$2,0)))</f>
        <v>4.23692793E-2</v>
      </c>
      <c r="AU51" s="53"/>
      <c r="AV51" s="49">
        <f>IF($A51="","",INDEX(Data!$2:$9996,ROW(AV51)-4,MATCH(AV$5,Data!$2:$2,0)))</f>
        <v>6.0344780000000002E-3</v>
      </c>
      <c r="AW51" s="49">
        <f>IF($A51="","",INDEX(Data!$2:$9996,ROW(AW51)-4,MATCH(AW$5,Data!$2:$2,0)))</f>
        <v>0.1185887627</v>
      </c>
      <c r="AX51" s="49">
        <f>IF($A51="","",INDEX(Data!$2:$9996,ROW(AX51)-4,MATCH(AX$5,Data!$2:$2,0)))</f>
        <v>1.7678079954999999</v>
      </c>
      <c r="AY51" s="49">
        <f>IF($A51="","",INDEX(Data!$2:$9996,ROW(AY51)-4,MATCH(AY$5,Data!$2:$2,0)))</f>
        <v>4.0785381000000002E-2</v>
      </c>
      <c r="AZ51" s="76">
        <f>IF($A51="","",INDEX(Data!$2:$9996,ROW(AZ51)-4,MATCH(AZ$5,Data!$2:$2,0)))</f>
        <v>1.9503322080000001</v>
      </c>
    </row>
    <row r="52" spans="1:52" s="15" customFormat="1" x14ac:dyDescent="0.25">
      <c r="A52" s="22">
        <f t="shared" si="4"/>
        <v>40816</v>
      </c>
      <c r="B52" s="50">
        <f>IF($A52="","",INDEX(Data!$2:$9996,ROW(B52)-4,MATCH(B$5,Data!$2:$2,0)))</f>
        <v>141</v>
      </c>
      <c r="C52" s="51">
        <f>IF($A52="","",INDEX(Data!$2:$9996,ROW(C52)-4,MATCH(C$5,Data!$2:$2,0)))</f>
        <v>6.4170681600000001E-2</v>
      </c>
      <c r="D52" s="52">
        <f>IF($A52="","",INDEX(Data!$2:$9996,ROW(D52)-4,MATCH(D$5,Data!$2:$2,0)))</f>
        <v>4.1695940000000001E-2</v>
      </c>
      <c r="E52" s="52">
        <f>IF($A52="","",INDEX(Data!$2:$9996,ROW(E52)-4,MATCH(E$5,Data!$2:$2,0)))</f>
        <v>2.96890226E-2</v>
      </c>
      <c r="F52" s="53"/>
      <c r="G52" s="61">
        <f>IF($A52="","",INDEX(Data!$2:$9996,ROW(G52)-4,MATCH(G$5,Data!$2:$2,0)))</f>
        <v>95.968999999999994</v>
      </c>
      <c r="H52" s="52">
        <f t="shared" si="5"/>
        <v>-1.0353397337403245E-2</v>
      </c>
      <c r="I52" s="61">
        <f>IF($A52="","",INDEX(Data!$2:$9996,ROW(I52)-4,MATCH(I$5,Data!$2:$2,0)))</f>
        <v>53.975000000000001</v>
      </c>
      <c r="J52" s="52">
        <f t="shared" si="0"/>
        <v>-8.8260135135135157E-2</v>
      </c>
      <c r="K52" s="61">
        <f>IF($A52="","",INDEX(Data!$2:$9996,ROW(K52)-4,MATCH(K$5,Data!$2:$2,0)))</f>
        <v>109.379</v>
      </c>
      <c r="L52" s="52">
        <f t="shared" si="1"/>
        <v>7.1513239745687282E-2</v>
      </c>
      <c r="M52" s="52">
        <f>IF($A52="","",INDEX(Data!$2:$9996,ROW(M52)-4,MATCH(M$5,Data!$2:$2,0)))</f>
        <v>4.8480169099999998E-2</v>
      </c>
      <c r="N52" s="52">
        <f t="shared" si="2"/>
        <v>-0.12962473062737903</v>
      </c>
      <c r="O52" s="53"/>
      <c r="P52" s="61">
        <f>IF($A52="","",INDEX(Data!$2:$9996,ROW(P52)-4,MATCH(P$5,Data!$2:$2,0)))</f>
        <v>2035.6969999999999</v>
      </c>
      <c r="Q52" s="52">
        <f>IF($A52="","",INDEX(Data!$2:$9996,ROW(Q52)-4,MATCH(Q$5,Data!$2:$2,0)))</f>
        <v>0.38181964200000001</v>
      </c>
      <c r="R52" s="52">
        <f>IF($A52="","",INDEX(Data!$2:$9996,ROW(R52)-4,MATCH(R$5,Data!$2:$2,0)))</f>
        <v>0.27421965320000002</v>
      </c>
      <c r="S52" s="52">
        <f>IF($A52="","",INDEX(Data!$2:$9996,ROW(S52)-4,MATCH(S$5,Data!$2:$2,0)))</f>
        <v>8.8445323699999995E-2</v>
      </c>
      <c r="T52" s="52">
        <f t="shared" si="6"/>
        <v>-5.3283442506164855E-3</v>
      </c>
      <c r="U52" s="52">
        <f>IF($A52="","",INDEX(Data!$2:$9996,ROW(U52)-4,MATCH(U$5,Data!$2:$2,0)))</f>
        <v>2.24295573E-2</v>
      </c>
      <c r="V52" s="52">
        <f>IF($A52="","",INDEX(Data!$2:$9996,ROW(V52)-4,MATCH(V$5,Data!$2:$2,0)))</f>
        <v>2.6957705200000001E-2</v>
      </c>
      <c r="W52" s="53"/>
      <c r="X52" s="59">
        <f>IF($A52="","",INDEX(Data!$2:$9996,ROW(X52)-4,MATCH(X$5,Data!$2:$2,0)))</f>
        <v>35.205762546999999</v>
      </c>
      <c r="Y52" s="54">
        <f>IF($A52="","",INDEX(Data!$2:$9996,ROW(Y52)-4,MATCH(Y$5,Data!$2:$2,0)))</f>
        <v>5.6703057285999998</v>
      </c>
      <c r="Z52" s="54">
        <f>IF($A52="","",INDEX(Data!$2:$9996,ROW(Z52)-4,MATCH(Z$5,Data!$2:$2,0)))</f>
        <v>59.293952949999998</v>
      </c>
      <c r="AA52" s="54">
        <f>IF($A52="","",INDEX(Data!$2:$9996,ROW(AA52)-4,MATCH(AA$5,Data!$2:$2,0)))</f>
        <v>29.758496132000001</v>
      </c>
      <c r="AB52" s="53"/>
      <c r="AC52" s="51">
        <f>IF($A52="","",INDEX(Data!$2:$9996,ROW(AC52)-4,MATCH(AC$5,Data!$2:$2,0)))</f>
        <v>8.8445323699999995E-2</v>
      </c>
      <c r="AD52" s="52">
        <f>IF($A52="","",INDEX(Data!$2:$9996,ROW(AD52)-4,MATCH(AD$5,Data!$2:$2,0)))</f>
        <v>7.8905734300000002E-2</v>
      </c>
      <c r="AE52" s="52">
        <f>IF($A52="","",INDEX(Data!$2:$9996,ROW(AE52)-4,MATCH(AE$5,Data!$2:$2,0)))</f>
        <v>1.55350842E-2</v>
      </c>
      <c r="AF52" s="52">
        <f>IF($A52="","",INDEX(Data!$2:$9996,ROW(AF52)-4,MATCH(AF$5,Data!$2:$2,0)))</f>
        <v>0.16244918620000001</v>
      </c>
      <c r="AG52" s="52">
        <f>IF($A52="","",INDEX(Data!$2:$9996,ROW(AG52)-4,MATCH(AG$5,Data!$2:$2,0)))</f>
        <v>-8.1530125999999994E-2</v>
      </c>
      <c r="AH52" s="52">
        <f>IF($A52="","",INDEX(Data!$2:$9996,ROW(AH52)-4,MATCH(AH$5,Data!$2:$2,0)))</f>
        <v>2.2165946299999999E-2</v>
      </c>
      <c r="AI52" s="52">
        <f>IF($A52="","",INDEX(Data!$2:$9996,ROW(AI52)-4,MATCH(AI$5,Data!$2:$2,0)))</f>
        <v>-5.6745661000000003E-2</v>
      </c>
      <c r="AJ52" s="52">
        <f>IF($A52="","",INDEX(Data!$2:$9996,ROW(AJ52)-4,MATCH(AJ$5,Data!$2:$2,0)))</f>
        <v>0</v>
      </c>
      <c r="AK52" s="52">
        <f>IF($A52="","",INDEX(Data!$2:$9996,ROW(AK52)-4,MATCH(AK$5,Data!$2:$2,0)))</f>
        <v>9.5395893999999995E-3</v>
      </c>
      <c r="AL52" s="52">
        <f>IF($A52="","",INDEX(Data!$2:$9996,ROW(AL52)-4,MATCH(AL$5,Data!$2:$2,0)))</f>
        <v>2.24295573E-2</v>
      </c>
      <c r="AM52" s="52">
        <f>IF($A52="","",INDEX(Data!$2:$9996,ROW(AM52)-4,MATCH(AM$5,Data!$2:$2,0)))</f>
        <v>2.6957705200000001E-2</v>
      </c>
      <c r="AN52" s="52">
        <f>IF($A52="","",INDEX(Data!$2:$9996,ROW(AN52)-4,MATCH(AN$5,Data!$2:$2,0)))</f>
        <v>-3.9847673E-2</v>
      </c>
      <c r="AO52" s="53"/>
      <c r="AP52" s="52">
        <f>IF($A52="","",INDEX(Data!$2:$9996,ROW(AP52)-4,MATCH(AP$5,Data!$2:$2,0)))</f>
        <v>2.9042942499999998E-2</v>
      </c>
      <c r="AQ52" s="52">
        <f>IF($A52="","",INDEX(Data!$2:$9996,ROW(AQ52)-4,MATCH(AQ$5,Data!$2:$2,0)))</f>
        <v>6.4170681600000001E-2</v>
      </c>
      <c r="AR52" s="52">
        <f>IF($A52="","",INDEX(Data!$2:$9996,ROW(AR52)-4,MATCH(AR$5,Data!$2:$2,0)))</f>
        <v>4.1695940000000001E-2</v>
      </c>
      <c r="AS52" s="52">
        <f>IF($A52="","",INDEX(Data!$2:$9996,ROW(AS52)-4,MATCH(AS$5,Data!$2:$2,0)))</f>
        <v>-4.8643000000000002E-5</v>
      </c>
      <c r="AT52" s="52">
        <f>IF($A52="","",INDEX(Data!$2:$9996,ROW(AT52)-4,MATCH(AT$5,Data!$2:$2,0)))</f>
        <v>4.3512627499999998E-2</v>
      </c>
      <c r="AU52" s="53"/>
      <c r="AV52" s="52">
        <f>IF($A52="","",INDEX(Data!$2:$9996,ROW(AV52)-4,MATCH(AV$5,Data!$2:$2,0)))</f>
        <v>1.27089992E-2</v>
      </c>
      <c r="AW52" s="52">
        <f>IF($A52="","",INDEX(Data!$2:$9996,ROW(AW52)-4,MATCH(AW$5,Data!$2:$2,0)))</f>
        <v>0.12372232349999999</v>
      </c>
      <c r="AX52" s="52">
        <f>IF($A52="","",INDEX(Data!$2:$9996,ROW(AX52)-4,MATCH(AX$5,Data!$2:$2,0)))</f>
        <v>1.7541957852000001</v>
      </c>
      <c r="AY52" s="52">
        <f>IF($A52="","",INDEX(Data!$2:$9996,ROW(AY52)-4,MATCH(AY$5,Data!$2:$2,0)))</f>
        <v>4.1695940000000001E-2</v>
      </c>
      <c r="AZ52" s="75">
        <f>IF($A52="","",INDEX(Data!$2:$9996,ROW(AZ52)-4,MATCH(AZ$5,Data!$2:$2,0)))</f>
        <v>2.0210532300000001</v>
      </c>
    </row>
    <row r="53" spans="1:52" x14ac:dyDescent="0.25">
      <c r="A53" s="23">
        <f t="shared" si="4"/>
        <v>40908</v>
      </c>
      <c r="B53" s="47">
        <f>IF($A53="","",INDEX(Data!$2:$9996,ROW(B53)-4,MATCH(B$5,Data!$2:$2,0)))</f>
        <v>140</v>
      </c>
      <c r="C53" s="48">
        <f>IF($A53="","",INDEX(Data!$2:$9996,ROW(C53)-4,MATCH(C$5,Data!$2:$2,0)))</f>
        <v>6.4887224499999993E-2</v>
      </c>
      <c r="D53" s="49">
        <f>IF($A53="","",INDEX(Data!$2:$9996,ROW(D53)-4,MATCH(D$5,Data!$2:$2,0)))</f>
        <v>4.0004505400000001E-2</v>
      </c>
      <c r="E53" s="49">
        <f>IF($A53="","",INDEX(Data!$2:$9996,ROW(E53)-4,MATCH(E$5,Data!$2:$2,0)))</f>
        <v>3.6209082500000003E-2</v>
      </c>
      <c r="F53" s="53"/>
      <c r="G53" s="62">
        <f>IF($A53="","",INDEX(Data!$2:$9996,ROW(G53)-4,MATCH(G$5,Data!$2:$2,0)))</f>
        <v>87.293000000000006</v>
      </c>
      <c r="H53" s="49">
        <f t="shared" si="5"/>
        <v>-9.0404193020662799E-2</v>
      </c>
      <c r="I53" s="62">
        <f>IF($A53="","",INDEX(Data!$2:$9996,ROW(I53)-4,MATCH(I$5,Data!$2:$2,0)))</f>
        <v>52.924999999999997</v>
      </c>
      <c r="J53" s="49">
        <f t="shared" si="0"/>
        <v>-1.9453450671607305E-2</v>
      </c>
      <c r="K53" s="62">
        <f>IF($A53="","",INDEX(Data!$2:$9996,ROW(K53)-4,MATCH(K$5,Data!$2:$2,0)))</f>
        <v>124.0185</v>
      </c>
      <c r="L53" s="49">
        <f t="shared" si="1"/>
        <v>0.13384196235109114</v>
      </c>
      <c r="M53" s="49">
        <f>IF($A53="","",INDEX(Data!$2:$9996,ROW(M53)-4,MATCH(M$5,Data!$2:$2,0)))</f>
        <v>6.6675348400000001E-2</v>
      </c>
      <c r="N53" s="49">
        <f t="shared" si="2"/>
        <v>0.37531179527177028</v>
      </c>
      <c r="O53" s="53"/>
      <c r="P53" s="62">
        <f>IF($A53="","",INDEX(Data!$2:$9996,ROW(P53)-4,MATCH(P$5,Data!$2:$2,0)))</f>
        <v>2134.8575000000001</v>
      </c>
      <c r="Q53" s="49">
        <f>IF($A53="","",INDEX(Data!$2:$9996,ROW(Q53)-4,MATCH(Q$5,Data!$2:$2,0)))</f>
        <v>0.37458492879999999</v>
      </c>
      <c r="R53" s="49">
        <f>IF($A53="","",INDEX(Data!$2:$9996,ROW(R53)-4,MATCH(R$5,Data!$2:$2,0)))</f>
        <v>0.26877985840000002</v>
      </c>
      <c r="S53" s="49">
        <f>IF($A53="","",INDEX(Data!$2:$9996,ROW(S53)-4,MATCH(S$5,Data!$2:$2,0)))</f>
        <v>8.8156207200000003E-2</v>
      </c>
      <c r="T53" s="49">
        <f t="shared" si="6"/>
        <v>4.8710834667438321E-2</v>
      </c>
      <c r="U53" s="49">
        <f>IF($A53="","",INDEX(Data!$2:$9996,ROW(U53)-4,MATCH(U$5,Data!$2:$2,0)))</f>
        <v>2.1554015400000001E-2</v>
      </c>
      <c r="V53" s="49">
        <f>IF($A53="","",INDEX(Data!$2:$9996,ROW(V53)-4,MATCH(V$5,Data!$2:$2,0)))</f>
        <v>2.8075416700000001E-2</v>
      </c>
      <c r="W53" s="53"/>
      <c r="X53" s="55">
        <f>IF($A53="","",INDEX(Data!$2:$9996,ROW(X53)-4,MATCH(X$5,Data!$2:$2,0)))</f>
        <v>33.168760052000003</v>
      </c>
      <c r="Y53" s="56">
        <f>IF($A53="","",INDEX(Data!$2:$9996,ROW(Y53)-4,MATCH(Y$5,Data!$2:$2,0)))</f>
        <v>6.6474188125999998</v>
      </c>
      <c r="Z53" s="56">
        <f>IF($A53="","",INDEX(Data!$2:$9996,ROW(Z53)-4,MATCH(Z$5,Data!$2:$2,0)))</f>
        <v>52.531912153999997</v>
      </c>
      <c r="AA53" s="56">
        <f>IF($A53="","",INDEX(Data!$2:$9996,ROW(AA53)-4,MATCH(AA$5,Data!$2:$2,0)))</f>
        <v>26.010570913999999</v>
      </c>
      <c r="AB53" s="53"/>
      <c r="AC53" s="49">
        <f>IF($A53="","",INDEX(Data!$2:$9996,ROW(AC53)-4,MATCH(AC$5,Data!$2:$2,0)))</f>
        <v>8.8156207200000003E-2</v>
      </c>
      <c r="AD53" s="49">
        <f>IF($A53="","",INDEX(Data!$2:$9996,ROW(AD53)-4,MATCH(AD$5,Data!$2:$2,0)))</f>
        <v>6.3705727599999998E-2</v>
      </c>
      <c r="AE53" s="49">
        <f>IF($A53="","",INDEX(Data!$2:$9996,ROW(AE53)-4,MATCH(AE$5,Data!$2:$2,0)))</f>
        <v>1.8212106299999999E-2</v>
      </c>
      <c r="AF53" s="49">
        <f>IF($A53="","",INDEX(Data!$2:$9996,ROW(AF53)-4,MATCH(AF$5,Data!$2:$2,0)))</f>
        <v>0.143923047</v>
      </c>
      <c r="AG53" s="49">
        <f>IF($A53="","",INDEX(Data!$2:$9996,ROW(AG53)-4,MATCH(AG$5,Data!$2:$2,0)))</f>
        <v>-7.1261837999999994E-2</v>
      </c>
      <c r="AH53" s="49">
        <f>IF($A53="","",INDEX(Data!$2:$9996,ROW(AH53)-4,MATCH(AH$5,Data!$2:$2,0)))</f>
        <v>2.0909205899999998E-2</v>
      </c>
      <c r="AI53" s="49">
        <f>IF($A53="","",INDEX(Data!$2:$9996,ROW(AI53)-4,MATCH(AI$5,Data!$2:$2,0)))</f>
        <v>-6.1988652999999998E-2</v>
      </c>
      <c r="AJ53" s="49">
        <f>IF($A53="","",INDEX(Data!$2:$9996,ROW(AJ53)-4,MATCH(AJ$5,Data!$2:$2,0)))</f>
        <v>-1.5869199999999999E-4</v>
      </c>
      <c r="AK53" s="49">
        <f>IF($A53="","",INDEX(Data!$2:$9996,ROW(AK53)-4,MATCH(AK$5,Data!$2:$2,0)))</f>
        <v>2.4450479600000002E-2</v>
      </c>
      <c r="AL53" s="49">
        <f>IF($A53="","",INDEX(Data!$2:$9996,ROW(AL53)-4,MATCH(AL$5,Data!$2:$2,0)))</f>
        <v>2.1554015400000001E-2</v>
      </c>
      <c r="AM53" s="49">
        <f>IF($A53="","",INDEX(Data!$2:$9996,ROW(AM53)-4,MATCH(AM$5,Data!$2:$2,0)))</f>
        <v>2.8075416700000001E-2</v>
      </c>
      <c r="AN53" s="49">
        <f>IF($A53="","",INDEX(Data!$2:$9996,ROW(AN53)-4,MATCH(AN$5,Data!$2:$2,0)))</f>
        <v>-2.5178953E-2</v>
      </c>
      <c r="AO53" s="53"/>
      <c r="AP53" s="49">
        <f>IF($A53="","",INDEX(Data!$2:$9996,ROW(AP53)-4,MATCH(AP$5,Data!$2:$2,0)))</f>
        <v>3.1512150199999998E-2</v>
      </c>
      <c r="AQ53" s="49">
        <f>IF($A53="","",INDEX(Data!$2:$9996,ROW(AQ53)-4,MATCH(AQ$5,Data!$2:$2,0)))</f>
        <v>6.4887224499999993E-2</v>
      </c>
      <c r="AR53" s="49">
        <f>IF($A53="","",INDEX(Data!$2:$9996,ROW(AR53)-4,MATCH(AR$5,Data!$2:$2,0)))</f>
        <v>4.0004505400000001E-2</v>
      </c>
      <c r="AS53" s="49">
        <f>IF($A53="","",INDEX(Data!$2:$9996,ROW(AS53)-4,MATCH(AS$5,Data!$2:$2,0)))</f>
        <v>-7.335403E-6</v>
      </c>
      <c r="AT53" s="49">
        <f>IF($A53="","",INDEX(Data!$2:$9996,ROW(AT53)-4,MATCH(AT$5,Data!$2:$2,0)))</f>
        <v>4.0840022199999999E-2</v>
      </c>
      <c r="AU53" s="53"/>
      <c r="AV53" s="49">
        <f>IF($A53="","",INDEX(Data!$2:$9996,ROW(AV53)-4,MATCH(AV$5,Data!$2:$2,0)))</f>
        <v>1.20921746E-2</v>
      </c>
      <c r="AW53" s="49">
        <f>IF($A53="","",INDEX(Data!$2:$9996,ROW(AW53)-4,MATCH(AW$5,Data!$2:$2,0)))</f>
        <v>0.1328947328</v>
      </c>
      <c r="AX53" s="49">
        <f>IF($A53="","",INDEX(Data!$2:$9996,ROW(AX53)-4,MATCH(AX$5,Data!$2:$2,0)))</f>
        <v>1.8153582525</v>
      </c>
      <c r="AY53" s="49">
        <f>IF($A53="","",INDEX(Data!$2:$9996,ROW(AY53)-4,MATCH(AY$5,Data!$2:$2,0)))</f>
        <v>4.0004505400000001E-2</v>
      </c>
      <c r="AZ53" s="76">
        <f>IF($A53="","",INDEX(Data!$2:$9996,ROW(AZ53)-4,MATCH(AZ$5,Data!$2:$2,0)))</f>
        <v>1.9997900803999999</v>
      </c>
    </row>
    <row r="54" spans="1:52" s="15" customFormat="1" x14ac:dyDescent="0.25">
      <c r="A54" s="22">
        <f t="shared" si="4"/>
        <v>40999</v>
      </c>
      <c r="B54" s="50">
        <f>IF($A54="","",INDEX(Data!$2:$9996,ROW(B54)-4,MATCH(B$5,Data!$2:$2,0)))</f>
        <v>142</v>
      </c>
      <c r="C54" s="51">
        <f>IF($A54="","",INDEX(Data!$2:$9996,ROW(C54)-4,MATCH(C$5,Data!$2:$2,0)))</f>
        <v>6.3148894600000005E-2</v>
      </c>
      <c r="D54" s="52">
        <f>IF($A54="","",INDEX(Data!$2:$9996,ROW(D54)-4,MATCH(D$5,Data!$2:$2,0)))</f>
        <v>4.0240066599999999E-2</v>
      </c>
      <c r="E54" s="52">
        <f>IF($A54="","",INDEX(Data!$2:$9996,ROW(E54)-4,MATCH(E$5,Data!$2:$2,0)))</f>
        <v>3.4158537500000002E-2</v>
      </c>
      <c r="F54" s="53"/>
      <c r="G54" s="61">
        <f>IF($A54="","",INDEX(Data!$2:$9996,ROW(G54)-4,MATCH(G$5,Data!$2:$2,0)))</f>
        <v>110.18899999999999</v>
      </c>
      <c r="H54" s="52">
        <f t="shared" si="5"/>
        <v>0.26228907243421562</v>
      </c>
      <c r="I54" s="61">
        <f>IF($A54="","",INDEX(Data!$2:$9996,ROW(I54)-4,MATCH(I$5,Data!$2:$2,0)))</f>
        <v>47.718499999999999</v>
      </c>
      <c r="J54" s="52">
        <f t="shared" si="0"/>
        <v>-9.837505904581953E-2</v>
      </c>
      <c r="K54" s="61">
        <f>IF($A54="","",INDEX(Data!$2:$9996,ROW(K54)-4,MATCH(K$5,Data!$2:$2,0)))</f>
        <v>120.67</v>
      </c>
      <c r="L54" s="52">
        <f t="shared" si="1"/>
        <v>-2.7000004031656578E-2</v>
      </c>
      <c r="M54" s="52">
        <f>IF($A54="","",INDEX(Data!$2:$9996,ROW(M54)-4,MATCH(M$5,Data!$2:$2,0)))</f>
        <v>6.2022894199999998E-2</v>
      </c>
      <c r="N54" s="52">
        <f t="shared" si="2"/>
        <v>-6.9777726125837575E-2</v>
      </c>
      <c r="O54" s="53"/>
      <c r="P54" s="61">
        <f>IF($A54="","",INDEX(Data!$2:$9996,ROW(P54)-4,MATCH(P$5,Data!$2:$2,0)))</f>
        <v>2219.8595</v>
      </c>
      <c r="Q54" s="52">
        <f>IF($A54="","",INDEX(Data!$2:$9996,ROW(Q54)-4,MATCH(Q$5,Data!$2:$2,0)))</f>
        <v>0.37427764219999998</v>
      </c>
      <c r="R54" s="52">
        <f>IF($A54="","",INDEX(Data!$2:$9996,ROW(R54)-4,MATCH(R$5,Data!$2:$2,0)))</f>
        <v>0.26896601910000001</v>
      </c>
      <c r="S54" s="52">
        <f>IF($A54="","",INDEX(Data!$2:$9996,ROW(S54)-4,MATCH(S$5,Data!$2:$2,0)))</f>
        <v>8.6761156500000006E-2</v>
      </c>
      <c r="T54" s="52">
        <f t="shared" si="6"/>
        <v>3.9816240662432952E-2</v>
      </c>
      <c r="U54" s="52">
        <f>IF($A54="","",INDEX(Data!$2:$9996,ROW(U54)-4,MATCH(U$5,Data!$2:$2,0)))</f>
        <v>2.1905348299999999E-2</v>
      </c>
      <c r="V54" s="52">
        <f>IF($A54="","",INDEX(Data!$2:$9996,ROW(V54)-4,MATCH(V$5,Data!$2:$2,0)))</f>
        <v>2.85564419E-2</v>
      </c>
      <c r="W54" s="53"/>
      <c r="X54" s="59">
        <f>IF($A54="","",INDEX(Data!$2:$9996,ROW(X54)-4,MATCH(X$5,Data!$2:$2,0)))</f>
        <v>31.493132326000001</v>
      </c>
      <c r="Y54" s="54">
        <f>IF($A54="","",INDEX(Data!$2:$9996,ROW(Y54)-4,MATCH(Y$5,Data!$2:$2,0)))</f>
        <v>6.1708279841999998</v>
      </c>
      <c r="Z54" s="54">
        <f>IF($A54="","",INDEX(Data!$2:$9996,ROW(Z54)-4,MATCH(Z$5,Data!$2:$2,0)))</f>
        <v>51.237495369000001</v>
      </c>
      <c r="AA54" s="54">
        <f>IF($A54="","",INDEX(Data!$2:$9996,ROW(AA54)-4,MATCH(AA$5,Data!$2:$2,0)))</f>
        <v>25.915191026999999</v>
      </c>
      <c r="AB54" s="53"/>
      <c r="AC54" s="51">
        <f>IF($A54="","",INDEX(Data!$2:$9996,ROW(AC54)-4,MATCH(AC$5,Data!$2:$2,0)))</f>
        <v>8.6761156500000006E-2</v>
      </c>
      <c r="AD54" s="52">
        <f>IF($A54="","",INDEX(Data!$2:$9996,ROW(AD54)-4,MATCH(AD$5,Data!$2:$2,0)))</f>
        <v>6.3983822400000001E-2</v>
      </c>
      <c r="AE54" s="52">
        <f>IF($A54="","",INDEX(Data!$2:$9996,ROW(AE54)-4,MATCH(AE$5,Data!$2:$2,0)))</f>
        <v>1.6906378E-2</v>
      </c>
      <c r="AF54" s="52">
        <f>IF($A54="","",INDEX(Data!$2:$9996,ROW(AF54)-4,MATCH(AF$5,Data!$2:$2,0)))</f>
        <v>0.14037669959999999</v>
      </c>
      <c r="AG54" s="52">
        <f>IF($A54="","",INDEX(Data!$2:$9996,ROW(AG54)-4,MATCH(AG$5,Data!$2:$2,0)))</f>
        <v>-7.1000522999999996E-2</v>
      </c>
      <c r="AH54" s="52">
        <f>IF($A54="","",INDEX(Data!$2:$9996,ROW(AH54)-4,MATCH(AH$5,Data!$2:$2,0)))</f>
        <v>2.17657235E-2</v>
      </c>
      <c r="AI54" s="52">
        <f>IF($A54="","",INDEX(Data!$2:$9996,ROW(AI54)-4,MATCH(AI$5,Data!$2:$2,0)))</f>
        <v>-5.5493044999999998E-2</v>
      </c>
      <c r="AJ54" s="52">
        <f>IF($A54="","",INDEX(Data!$2:$9996,ROW(AJ54)-4,MATCH(AJ$5,Data!$2:$2,0)))</f>
        <v>0</v>
      </c>
      <c r="AK54" s="52">
        <f>IF($A54="","",INDEX(Data!$2:$9996,ROW(AK54)-4,MATCH(AK$5,Data!$2:$2,0)))</f>
        <v>2.2777334E-2</v>
      </c>
      <c r="AL54" s="52">
        <f>IF($A54="","",INDEX(Data!$2:$9996,ROW(AL54)-4,MATCH(AL$5,Data!$2:$2,0)))</f>
        <v>2.1905348299999999E-2</v>
      </c>
      <c r="AM54" s="52">
        <f>IF($A54="","",INDEX(Data!$2:$9996,ROW(AM54)-4,MATCH(AM$5,Data!$2:$2,0)))</f>
        <v>2.85564419E-2</v>
      </c>
      <c r="AN54" s="52">
        <f>IF($A54="","",INDEX(Data!$2:$9996,ROW(AN54)-4,MATCH(AN$5,Data!$2:$2,0)))</f>
        <v>-2.7684456E-2</v>
      </c>
      <c r="AO54" s="53"/>
      <c r="AP54" s="52">
        <f>IF($A54="","",INDEX(Data!$2:$9996,ROW(AP54)-4,MATCH(AP$5,Data!$2:$2,0)))</f>
        <v>3.2521889599999999E-2</v>
      </c>
      <c r="AQ54" s="52">
        <f>IF($A54="","",INDEX(Data!$2:$9996,ROW(AQ54)-4,MATCH(AQ$5,Data!$2:$2,0)))</f>
        <v>6.3148894600000005E-2</v>
      </c>
      <c r="AR54" s="52">
        <f>IF($A54="","",INDEX(Data!$2:$9996,ROW(AR54)-4,MATCH(AR$5,Data!$2:$2,0)))</f>
        <v>4.0240066599999999E-2</v>
      </c>
      <c r="AS54" s="52">
        <f>IF($A54="","",INDEX(Data!$2:$9996,ROW(AS54)-4,MATCH(AS$5,Data!$2:$2,0)))</f>
        <v>-2.7755599999999997E-17</v>
      </c>
      <c r="AT54" s="52">
        <f>IF($A54="","",INDEX(Data!$2:$9996,ROW(AT54)-4,MATCH(AT$5,Data!$2:$2,0)))</f>
        <v>4.1797981099999999E-2</v>
      </c>
      <c r="AU54" s="53"/>
      <c r="AV54" s="52">
        <f>IF($A54="","",INDEX(Data!$2:$9996,ROW(AV54)-4,MATCH(AV$5,Data!$2:$2,0)))</f>
        <v>1.2557357E-2</v>
      </c>
      <c r="AW54" s="52">
        <f>IF($A54="","",INDEX(Data!$2:$9996,ROW(AW54)-4,MATCH(AW$5,Data!$2:$2,0)))</f>
        <v>0.13490427820000001</v>
      </c>
      <c r="AX54" s="52">
        <f>IF($A54="","",INDEX(Data!$2:$9996,ROW(AX54)-4,MATCH(AX$5,Data!$2:$2,0)))</f>
        <v>1.8216004208000001</v>
      </c>
      <c r="AY54" s="52">
        <f>IF($A54="","",INDEX(Data!$2:$9996,ROW(AY54)-4,MATCH(AY$5,Data!$2:$2,0)))</f>
        <v>4.0240066599999999E-2</v>
      </c>
      <c r="AZ54" s="75">
        <f>IF($A54="","",INDEX(Data!$2:$9996,ROW(AZ54)-4,MATCH(AZ$5,Data!$2:$2,0)))</f>
        <v>1.9957648325999999</v>
      </c>
    </row>
    <row r="55" spans="1:52" x14ac:dyDescent="0.25">
      <c r="A55" s="23">
        <f t="shared" si="4"/>
        <v>41090</v>
      </c>
      <c r="B55" s="47">
        <f>IF($A55="","",INDEX(Data!$2:$9996,ROW(B55)-4,MATCH(B$5,Data!$2:$2,0)))</f>
        <v>139</v>
      </c>
      <c r="C55" s="48">
        <f>IF($A55="","",INDEX(Data!$2:$9996,ROW(C55)-4,MATCH(C$5,Data!$2:$2,0)))</f>
        <v>6.3784844600000001E-2</v>
      </c>
      <c r="D55" s="49">
        <f>IF($A55="","",INDEX(Data!$2:$9996,ROW(D55)-4,MATCH(D$5,Data!$2:$2,0)))</f>
        <v>3.8733090900000003E-2</v>
      </c>
      <c r="E55" s="49">
        <f>IF($A55="","",INDEX(Data!$2:$9996,ROW(E55)-4,MATCH(E$5,Data!$2:$2,0)))</f>
        <v>3.1931276100000003E-2</v>
      </c>
      <c r="F55" s="53"/>
      <c r="G55" s="62">
        <f>IF($A55="","",INDEX(Data!$2:$9996,ROW(G55)-4,MATCH(G$5,Data!$2:$2,0)))</f>
        <v>113.1</v>
      </c>
      <c r="H55" s="49">
        <f t="shared" si="5"/>
        <v>2.6418245015382674E-2</v>
      </c>
      <c r="I55" s="62">
        <f>IF($A55="","",INDEX(Data!$2:$9996,ROW(I55)-4,MATCH(I$5,Data!$2:$2,0)))</f>
        <v>44.622</v>
      </c>
      <c r="J55" s="49">
        <f t="shared" si="0"/>
        <v>-6.489097519829834E-2</v>
      </c>
      <c r="K55" s="62">
        <f>IF($A55="","",INDEX(Data!$2:$9996,ROW(K55)-4,MATCH(K$5,Data!$2:$2,0)))</f>
        <v>123.096</v>
      </c>
      <c r="L55" s="49">
        <f t="shared" si="1"/>
        <v>2.0104417005055126E-2</v>
      </c>
      <c r="M55" s="49">
        <f>IF($A55="","",INDEX(Data!$2:$9996,ROW(M55)-4,MATCH(M$5,Data!$2:$2,0)))</f>
        <v>5.8425864299999998E-2</v>
      </c>
      <c r="N55" s="49">
        <f t="shared" si="2"/>
        <v>-5.7995195909448544E-2</v>
      </c>
      <c r="O55" s="53"/>
      <c r="P55" s="62">
        <f>IF($A55="","",INDEX(Data!$2:$9996,ROW(P55)-4,MATCH(P$5,Data!$2:$2,0)))</f>
        <v>2290.9899999999998</v>
      </c>
      <c r="Q55" s="49">
        <f>IF($A55="","",INDEX(Data!$2:$9996,ROW(Q55)-4,MATCH(Q$5,Data!$2:$2,0)))</f>
        <v>0.37566934460000001</v>
      </c>
      <c r="R55" s="49">
        <f>IF($A55="","",INDEX(Data!$2:$9996,ROW(R55)-4,MATCH(R$5,Data!$2:$2,0)))</f>
        <v>0.27092711780000001</v>
      </c>
      <c r="S55" s="49">
        <f>IF($A55="","",INDEX(Data!$2:$9996,ROW(S55)-4,MATCH(S$5,Data!$2:$2,0)))</f>
        <v>8.6573839499999999E-2</v>
      </c>
      <c r="T55" s="49">
        <f t="shared" si="6"/>
        <v>3.2042793699330864E-2</v>
      </c>
      <c r="U55" s="49">
        <f>IF($A55="","",INDEX(Data!$2:$9996,ROW(U55)-4,MATCH(U$5,Data!$2:$2,0)))</f>
        <v>2.24283417E-2</v>
      </c>
      <c r="V55" s="49">
        <f>IF($A55="","",INDEX(Data!$2:$9996,ROW(V55)-4,MATCH(V$5,Data!$2:$2,0)))</f>
        <v>2.8378402E-2</v>
      </c>
      <c r="W55" s="53"/>
      <c r="X55" s="60">
        <f>IF($A55="","",INDEX(Data!$2:$9996,ROW(X55)-4,MATCH(X$5,Data!$2:$2,0)))</f>
        <v>32.332247987000002</v>
      </c>
      <c r="Y55" s="56">
        <f>IF($A55="","",INDEX(Data!$2:$9996,ROW(Y55)-4,MATCH(Y$5,Data!$2:$2,0)))</f>
        <v>6.0377588132</v>
      </c>
      <c r="Z55" s="56">
        <f>IF($A55="","",INDEX(Data!$2:$9996,ROW(Z55)-4,MATCH(Z$5,Data!$2:$2,0)))</f>
        <v>53.400678333999998</v>
      </c>
      <c r="AA55" s="56">
        <f>IF($A55="","",INDEX(Data!$2:$9996,ROW(AA55)-4,MATCH(AA$5,Data!$2:$2,0)))</f>
        <v>27.10618916</v>
      </c>
      <c r="AB55" s="53"/>
      <c r="AC55" s="48">
        <f>IF($A55="","",INDEX(Data!$2:$9996,ROW(AC55)-4,MATCH(AC$5,Data!$2:$2,0)))</f>
        <v>8.6573839499999999E-2</v>
      </c>
      <c r="AD55" s="49">
        <f>IF($A55="","",INDEX(Data!$2:$9996,ROW(AD55)-4,MATCH(AD$5,Data!$2:$2,0)))</f>
        <v>6.8611128499999993E-2</v>
      </c>
      <c r="AE55" s="49">
        <f>IF($A55="","",INDEX(Data!$2:$9996,ROW(AE55)-4,MATCH(AE$5,Data!$2:$2,0)))</f>
        <v>1.6541805E-2</v>
      </c>
      <c r="AF55" s="49">
        <f>IF($A55="","",INDEX(Data!$2:$9996,ROW(AF55)-4,MATCH(AF$5,Data!$2:$2,0)))</f>
        <v>0.1463032283</v>
      </c>
      <c r="AG55" s="49">
        <f>IF($A55="","",INDEX(Data!$2:$9996,ROW(AG55)-4,MATCH(AG$5,Data!$2:$2,0)))</f>
        <v>-7.4263531999999993E-2</v>
      </c>
      <c r="AH55" s="49">
        <f>IF($A55="","",INDEX(Data!$2:$9996,ROW(AH55)-4,MATCH(AH$5,Data!$2:$2,0)))</f>
        <v>2.3827055499999999E-2</v>
      </c>
      <c r="AI55" s="49">
        <f>IF($A55="","",INDEX(Data!$2:$9996,ROW(AI55)-4,MATCH(AI$5,Data!$2:$2,0)))</f>
        <v>-5.6807720999999999E-2</v>
      </c>
      <c r="AJ55" s="49">
        <f>IF($A55="","",INDEX(Data!$2:$9996,ROW(AJ55)-4,MATCH(AJ$5,Data!$2:$2,0)))</f>
        <v>0</v>
      </c>
      <c r="AK55" s="49">
        <f>IF($A55="","",INDEX(Data!$2:$9996,ROW(AK55)-4,MATCH(AK$5,Data!$2:$2,0)))</f>
        <v>1.7962710999999999E-2</v>
      </c>
      <c r="AL55" s="49">
        <f>IF($A55="","",INDEX(Data!$2:$9996,ROW(AL55)-4,MATCH(AL$5,Data!$2:$2,0)))</f>
        <v>2.24283417E-2</v>
      </c>
      <c r="AM55" s="49">
        <f>IF($A55="","",INDEX(Data!$2:$9996,ROW(AM55)-4,MATCH(AM$5,Data!$2:$2,0)))</f>
        <v>2.8378402E-2</v>
      </c>
      <c r="AN55" s="49">
        <f>IF($A55="","",INDEX(Data!$2:$9996,ROW(AN55)-4,MATCH(AN$5,Data!$2:$2,0)))</f>
        <v>-3.2844033000000002E-2</v>
      </c>
      <c r="AO55" s="53"/>
      <c r="AP55" s="49">
        <f>IF($A55="","",INDEX(Data!$2:$9996,ROW(AP55)-4,MATCH(AP$5,Data!$2:$2,0)))</f>
        <v>3.3616225299999997E-2</v>
      </c>
      <c r="AQ55" s="49">
        <f>IF($A55="","",INDEX(Data!$2:$9996,ROW(AQ55)-4,MATCH(AQ$5,Data!$2:$2,0)))</f>
        <v>6.3784844600000001E-2</v>
      </c>
      <c r="AR55" s="49">
        <f>IF($A55="","",INDEX(Data!$2:$9996,ROW(AR55)-4,MATCH(AR$5,Data!$2:$2,0)))</f>
        <v>3.8733090900000003E-2</v>
      </c>
      <c r="AS55" s="49">
        <f>IF($A55="","",INDEX(Data!$2:$9996,ROW(AS55)-4,MATCH(AS$5,Data!$2:$2,0)))</f>
        <v>-6.9388900000000004E-18</v>
      </c>
      <c r="AT55" s="49">
        <f>IF($A55="","",INDEX(Data!$2:$9996,ROW(AT55)-4,MATCH(AT$5,Data!$2:$2,0)))</f>
        <v>4.2231961399999997E-2</v>
      </c>
      <c r="AU55" s="53"/>
      <c r="AV55" s="49">
        <f>IF($A55="","",INDEX(Data!$2:$9996,ROW(AV55)-4,MATCH(AV$5,Data!$2:$2,0)))</f>
        <v>1.5707786800000002E-2</v>
      </c>
      <c r="AW55" s="49">
        <f>IF($A55="","",INDEX(Data!$2:$9996,ROW(AW55)-4,MATCH(AW$5,Data!$2:$2,0)))</f>
        <v>0.13616016349999999</v>
      </c>
      <c r="AX55" s="49">
        <f>IF($A55="","",INDEX(Data!$2:$9996,ROW(AX55)-4,MATCH(AX$5,Data!$2:$2,0)))</f>
        <v>1.8482989969000001</v>
      </c>
      <c r="AY55" s="49">
        <f>IF($A55="","",INDEX(Data!$2:$9996,ROW(AY55)-4,MATCH(AY$5,Data!$2:$2,0)))</f>
        <v>3.8733090900000003E-2</v>
      </c>
      <c r="AZ55" s="76">
        <f>IF($A55="","",INDEX(Data!$2:$9996,ROW(AZ55)-4,MATCH(AZ$5,Data!$2:$2,0)))</f>
        <v>1.9130428150000001</v>
      </c>
    </row>
    <row r="56" spans="1:52" s="15" customFormat="1" x14ac:dyDescent="0.25">
      <c r="A56" s="22">
        <f t="shared" si="4"/>
        <v>41182</v>
      </c>
      <c r="B56" s="50">
        <f>IF($A56="","",INDEX(Data!$2:$9996,ROW(B56)-4,MATCH(B$5,Data!$2:$2,0)))</f>
        <v>145</v>
      </c>
      <c r="C56" s="51">
        <f>IF($A56="","",INDEX(Data!$2:$9996,ROW(C56)-4,MATCH(C$5,Data!$2:$2,0)))</f>
        <v>6.9125140799999998E-2</v>
      </c>
      <c r="D56" s="52">
        <f>IF($A56="","",INDEX(Data!$2:$9996,ROW(D56)-4,MATCH(D$5,Data!$2:$2,0)))</f>
        <v>4.0121865399999998E-2</v>
      </c>
      <c r="E56" s="52">
        <f>IF($A56="","",INDEX(Data!$2:$9996,ROW(E56)-4,MATCH(E$5,Data!$2:$2,0)))</f>
        <v>3.2338499700000002E-2</v>
      </c>
      <c r="F56" s="53"/>
      <c r="G56" s="61">
        <f>IF($A56="","",INDEX(Data!$2:$9996,ROW(G56)-4,MATCH(G$5,Data!$2:$2,0)))</f>
        <v>106.821</v>
      </c>
      <c r="H56" s="52">
        <f t="shared" si="5"/>
        <v>-5.5517241379310314E-2</v>
      </c>
      <c r="I56" s="61">
        <f>IF($A56="","",INDEX(Data!$2:$9996,ROW(I56)-4,MATCH(I$5,Data!$2:$2,0)))</f>
        <v>44.116</v>
      </c>
      <c r="J56" s="52">
        <f t="shared" si="0"/>
        <v>-1.1339697906862092E-2</v>
      </c>
      <c r="K56" s="61">
        <f>IF($A56="","",INDEX(Data!$2:$9996,ROW(K56)-4,MATCH(K$5,Data!$2:$2,0)))</f>
        <v>116.735</v>
      </c>
      <c r="L56" s="52">
        <f t="shared" si="1"/>
        <v>-5.1675115357119682E-2</v>
      </c>
      <c r="M56" s="52">
        <f>IF($A56="","",INDEX(Data!$2:$9996,ROW(M56)-4,MATCH(M$5,Data!$2:$2,0)))</f>
        <v>5.6517168800000003E-2</v>
      </c>
      <c r="N56" s="52">
        <f t="shared" si="2"/>
        <v>-3.2668673760637798E-2</v>
      </c>
      <c r="O56" s="53"/>
      <c r="P56" s="61">
        <f>IF($A56="","",INDEX(Data!$2:$9996,ROW(P56)-4,MATCH(P$5,Data!$2:$2,0)))</f>
        <v>2188.3339999999998</v>
      </c>
      <c r="Q56" s="52">
        <f>IF($A56="","",INDEX(Data!$2:$9996,ROW(Q56)-4,MATCH(Q$5,Data!$2:$2,0)))</f>
        <v>0.37861610890000003</v>
      </c>
      <c r="R56" s="52">
        <f>IF($A56="","",INDEX(Data!$2:$9996,ROW(R56)-4,MATCH(R$5,Data!$2:$2,0)))</f>
        <v>0.26878821749999998</v>
      </c>
      <c r="S56" s="52">
        <f>IF($A56="","",INDEX(Data!$2:$9996,ROW(S56)-4,MATCH(S$5,Data!$2:$2,0)))</f>
        <v>9.3045395700000005E-2</v>
      </c>
      <c r="T56" s="52">
        <f t="shared" si="6"/>
        <v>-4.4808576205046712E-2</v>
      </c>
      <c r="U56" s="52">
        <f>IF($A56="","",INDEX(Data!$2:$9996,ROW(U56)-4,MATCH(U$5,Data!$2:$2,0)))</f>
        <v>2.25570444E-2</v>
      </c>
      <c r="V56" s="52">
        <f>IF($A56="","",INDEX(Data!$2:$9996,ROW(V56)-4,MATCH(V$5,Data!$2:$2,0)))</f>
        <v>2.8436992299999998E-2</v>
      </c>
      <c r="W56" s="53"/>
      <c r="X56" s="59">
        <f>IF($A56="","",INDEX(Data!$2:$9996,ROW(X56)-4,MATCH(X$5,Data!$2:$2,0)))</f>
        <v>35.799928469999998</v>
      </c>
      <c r="Y56" s="54">
        <f>IF($A56="","",INDEX(Data!$2:$9996,ROW(Y56)-4,MATCH(Y$5,Data!$2:$2,0)))</f>
        <v>6.1629828429</v>
      </c>
      <c r="Z56" s="54">
        <f>IF($A56="","",INDEX(Data!$2:$9996,ROW(Z56)-4,MATCH(Z$5,Data!$2:$2,0)))</f>
        <v>58.302862861999998</v>
      </c>
      <c r="AA56" s="54">
        <f>IF($A56="","",INDEX(Data!$2:$9996,ROW(AA56)-4,MATCH(AA$5,Data!$2:$2,0)))</f>
        <v>28.665917234999998</v>
      </c>
      <c r="AB56" s="53"/>
      <c r="AC56" s="51">
        <f>IF($A56="","",INDEX(Data!$2:$9996,ROW(AC56)-4,MATCH(AC$5,Data!$2:$2,0)))</f>
        <v>9.3045395700000005E-2</v>
      </c>
      <c r="AD56" s="52">
        <f>IF($A56="","",INDEX(Data!$2:$9996,ROW(AD56)-4,MATCH(AD$5,Data!$2:$2,0)))</f>
        <v>7.43776352E-2</v>
      </c>
      <c r="AE56" s="52">
        <f>IF($A56="","",INDEX(Data!$2:$9996,ROW(AE56)-4,MATCH(AE$5,Data!$2:$2,0)))</f>
        <v>1.6884884499999999E-2</v>
      </c>
      <c r="AF56" s="52">
        <f>IF($A56="","",INDEX(Data!$2:$9996,ROW(AF56)-4,MATCH(AF$5,Data!$2:$2,0)))</f>
        <v>0.15973387089999999</v>
      </c>
      <c r="AG56" s="52">
        <f>IF($A56="","",INDEX(Data!$2:$9996,ROW(AG56)-4,MATCH(AG$5,Data!$2:$2,0)))</f>
        <v>-7.8536759999999997E-2</v>
      </c>
      <c r="AH56" s="52">
        <f>IF($A56="","",INDEX(Data!$2:$9996,ROW(AH56)-4,MATCH(AH$5,Data!$2:$2,0)))</f>
        <v>2.3266939800000001E-2</v>
      </c>
      <c r="AI56" s="52">
        <f>IF($A56="","",INDEX(Data!$2:$9996,ROW(AI56)-4,MATCH(AI$5,Data!$2:$2,0)))</f>
        <v>-5.9886501000000002E-2</v>
      </c>
      <c r="AJ56" s="52">
        <f>IF($A56="","",INDEX(Data!$2:$9996,ROW(AJ56)-4,MATCH(AJ$5,Data!$2:$2,0)))</f>
        <v>0</v>
      </c>
      <c r="AK56" s="52">
        <f>IF($A56="","",INDEX(Data!$2:$9996,ROW(AK56)-4,MATCH(AK$5,Data!$2:$2,0)))</f>
        <v>1.8667760500000002E-2</v>
      </c>
      <c r="AL56" s="52">
        <f>IF($A56="","",INDEX(Data!$2:$9996,ROW(AL56)-4,MATCH(AL$5,Data!$2:$2,0)))</f>
        <v>2.25570444E-2</v>
      </c>
      <c r="AM56" s="52">
        <f>IF($A56="","",INDEX(Data!$2:$9996,ROW(AM56)-4,MATCH(AM$5,Data!$2:$2,0)))</f>
        <v>2.8436992299999998E-2</v>
      </c>
      <c r="AN56" s="52">
        <f>IF($A56="","",INDEX(Data!$2:$9996,ROW(AN56)-4,MATCH(AN$5,Data!$2:$2,0)))</f>
        <v>-3.2326276000000001E-2</v>
      </c>
      <c r="AO56" s="53"/>
      <c r="AP56" s="52">
        <f>IF($A56="","",INDEX(Data!$2:$9996,ROW(AP56)-4,MATCH(AP$5,Data!$2:$2,0)))</f>
        <v>3.3752032799999998E-2</v>
      </c>
      <c r="AQ56" s="52">
        <f>IF($A56="","",INDEX(Data!$2:$9996,ROW(AQ56)-4,MATCH(AQ$5,Data!$2:$2,0)))</f>
        <v>6.9125140799999998E-2</v>
      </c>
      <c r="AR56" s="52">
        <f>IF($A56="","",INDEX(Data!$2:$9996,ROW(AR56)-4,MATCH(AR$5,Data!$2:$2,0)))</f>
        <v>4.0121865399999998E-2</v>
      </c>
      <c r="AS56" s="52">
        <f>IF($A56="","",INDEX(Data!$2:$9996,ROW(AS56)-4,MATCH(AS$5,Data!$2:$2,0)))</f>
        <v>3.4694469999999999E-17</v>
      </c>
      <c r="AT56" s="52">
        <f>IF($A56="","",INDEX(Data!$2:$9996,ROW(AT56)-4,MATCH(AT$5,Data!$2:$2,0)))</f>
        <v>4.4240836700000001E-2</v>
      </c>
      <c r="AU56" s="53"/>
      <c r="AV56" s="52">
        <f>IF($A56="","",INDEX(Data!$2:$9996,ROW(AV56)-4,MATCH(AV$5,Data!$2:$2,0)))</f>
        <v>1.26713208E-2</v>
      </c>
      <c r="AW56" s="52">
        <f>IF($A56="","",INDEX(Data!$2:$9996,ROW(AW56)-4,MATCH(AW$5,Data!$2:$2,0)))</f>
        <v>0.13449273980000001</v>
      </c>
      <c r="AX56" s="52">
        <f>IF($A56="","",INDEX(Data!$2:$9996,ROW(AX56)-4,MATCH(AX$5,Data!$2:$2,0)))</f>
        <v>1.7696806701000001</v>
      </c>
      <c r="AY56" s="52">
        <f>IF($A56="","",INDEX(Data!$2:$9996,ROW(AY56)-4,MATCH(AY$5,Data!$2:$2,0)))</f>
        <v>4.0121865399999998E-2</v>
      </c>
      <c r="AZ56" s="75">
        <f>IF($A56="","",INDEX(Data!$2:$9996,ROW(AZ56)-4,MATCH(AZ$5,Data!$2:$2,0)))</f>
        <v>1.9890750899</v>
      </c>
    </row>
    <row r="57" spans="1:52" x14ac:dyDescent="0.25">
      <c r="A57" s="23">
        <f t="shared" si="4"/>
        <v>41274</v>
      </c>
      <c r="B57" s="47">
        <f>IF($A57="","",INDEX(Data!$2:$9996,ROW(B57)-4,MATCH(B$5,Data!$2:$2,0)))</f>
        <v>143</v>
      </c>
      <c r="C57" s="48">
        <f>IF($A57="","",INDEX(Data!$2:$9996,ROW(C57)-4,MATCH(C$5,Data!$2:$2,0)))</f>
        <v>6.7292138500000001E-2</v>
      </c>
      <c r="D57" s="49">
        <f>IF($A57="","",INDEX(Data!$2:$9996,ROW(D57)-4,MATCH(D$5,Data!$2:$2,0)))</f>
        <v>3.8775954600000002E-2</v>
      </c>
      <c r="E57" s="49">
        <f>IF($A57="","",INDEX(Data!$2:$9996,ROW(E57)-4,MATCH(E$5,Data!$2:$2,0)))</f>
        <v>2.85318302E-2</v>
      </c>
      <c r="F57" s="53"/>
      <c r="G57" s="62">
        <f>IF($A57="","",INDEX(Data!$2:$9996,ROW(G57)-4,MATCH(G$5,Data!$2:$2,0)))</f>
        <v>88.491</v>
      </c>
      <c r="H57" s="49">
        <f t="shared" si="5"/>
        <v>-0.17159547280029205</v>
      </c>
      <c r="I57" s="62">
        <f>IF($A57="","",INDEX(Data!$2:$9996,ROW(I57)-4,MATCH(I$5,Data!$2:$2,0)))</f>
        <v>45.09</v>
      </c>
      <c r="J57" s="49">
        <f t="shared" si="0"/>
        <v>2.207815758454991E-2</v>
      </c>
      <c r="K57" s="62">
        <f>IF($A57="","",INDEX(Data!$2:$9996,ROW(K57)-4,MATCH(K$5,Data!$2:$2,0)))</f>
        <v>132.982</v>
      </c>
      <c r="L57" s="49">
        <f t="shared" si="1"/>
        <v>0.13917848117531159</v>
      </c>
      <c r="M57" s="49">
        <f>IF($A57="","",INDEX(Data!$2:$9996,ROW(M57)-4,MATCH(M$5,Data!$2:$2,0)))</f>
        <v>6.7985841500000005E-2</v>
      </c>
      <c r="N57" s="49">
        <f t="shared" si="2"/>
        <v>0.20292369457827478</v>
      </c>
      <c r="O57" s="53"/>
      <c r="P57" s="62">
        <f>IF($A57="","",INDEX(Data!$2:$9996,ROW(P57)-4,MATCH(P$5,Data!$2:$2,0)))</f>
        <v>2334.4720000000002</v>
      </c>
      <c r="Q57" s="49">
        <f>IF($A57="","",INDEX(Data!$2:$9996,ROW(Q57)-4,MATCH(Q$5,Data!$2:$2,0)))</f>
        <v>0.3764480617</v>
      </c>
      <c r="R57" s="49">
        <f>IF($A57="","",INDEX(Data!$2:$9996,ROW(R57)-4,MATCH(R$5,Data!$2:$2,0)))</f>
        <v>0.26851116089999999</v>
      </c>
      <c r="S57" s="49">
        <f>IF($A57="","",INDEX(Data!$2:$9996,ROW(S57)-4,MATCH(S$5,Data!$2:$2,0)))</f>
        <v>9.3141626899999996E-2</v>
      </c>
      <c r="T57" s="49">
        <f t="shared" si="6"/>
        <v>6.6780482321254608E-2</v>
      </c>
      <c r="U57" s="49">
        <f>IF($A57="","",INDEX(Data!$2:$9996,ROW(U57)-4,MATCH(U$5,Data!$2:$2,0)))</f>
        <v>2.29557453E-2</v>
      </c>
      <c r="V57" s="49">
        <f>IF($A57="","",INDEX(Data!$2:$9996,ROW(V57)-4,MATCH(V$5,Data!$2:$2,0)))</f>
        <v>2.8130671499999999E-2</v>
      </c>
      <c r="W57" s="53"/>
      <c r="X57" s="55">
        <f>IF($A57="","",INDEX(Data!$2:$9996,ROW(X57)-4,MATCH(X$5,Data!$2:$2,0)))</f>
        <v>35.593636044999997</v>
      </c>
      <c r="Y57" s="56">
        <f>IF($A57="","",INDEX(Data!$2:$9996,ROW(Y57)-4,MATCH(Y$5,Data!$2:$2,0)))</f>
        <v>6.4854413687000001</v>
      </c>
      <c r="Z57" s="56">
        <f>IF($A57="","",INDEX(Data!$2:$9996,ROW(Z57)-4,MATCH(Z$5,Data!$2:$2,0)))</f>
        <v>53.852994717999998</v>
      </c>
      <c r="AA57" s="56">
        <f>IF($A57="","",INDEX(Data!$2:$9996,ROW(AA57)-4,MATCH(AA$5,Data!$2:$2,0)))</f>
        <v>24.744800041000001</v>
      </c>
      <c r="AB57" s="53"/>
      <c r="AC57" s="49">
        <f>IF($A57="","",INDEX(Data!$2:$9996,ROW(AC57)-4,MATCH(AC$5,Data!$2:$2,0)))</f>
        <v>9.3141626899999996E-2</v>
      </c>
      <c r="AD57" s="49">
        <f>IF($A57="","",INDEX(Data!$2:$9996,ROW(AD57)-4,MATCH(AD$5,Data!$2:$2,0)))</f>
        <v>5.9153353999999998E-2</v>
      </c>
      <c r="AE57" s="49">
        <f>IF($A57="","",INDEX(Data!$2:$9996,ROW(AE57)-4,MATCH(AE$5,Data!$2:$2,0)))</f>
        <v>1.7768332500000001E-2</v>
      </c>
      <c r="AF57" s="49">
        <f>IF($A57="","",INDEX(Data!$2:$9996,ROW(AF57)-4,MATCH(AF$5,Data!$2:$2,0)))</f>
        <v>0.14754245129999999</v>
      </c>
      <c r="AG57" s="49">
        <f>IF($A57="","",INDEX(Data!$2:$9996,ROW(AG57)-4,MATCH(AG$5,Data!$2:$2,0)))</f>
        <v>-6.7793972999999993E-2</v>
      </c>
      <c r="AH57" s="49">
        <f>IF($A57="","",INDEX(Data!$2:$9996,ROW(AH57)-4,MATCH(AH$5,Data!$2:$2,0)))</f>
        <v>2.1238690000000001E-2</v>
      </c>
      <c r="AI57" s="49">
        <f>IF($A57="","",INDEX(Data!$2:$9996,ROW(AI57)-4,MATCH(AI$5,Data!$2:$2,0)))</f>
        <v>-6.0821238E-2</v>
      </c>
      <c r="AJ57" s="49">
        <f>IF($A57="","",INDEX(Data!$2:$9996,ROW(AJ57)-4,MATCH(AJ$5,Data!$2:$2,0)))</f>
        <v>-5.0291440000000001E-3</v>
      </c>
      <c r="AK57" s="49">
        <f>IF($A57="","",INDEX(Data!$2:$9996,ROW(AK57)-4,MATCH(AK$5,Data!$2:$2,0)))</f>
        <v>3.3988272899999998E-2</v>
      </c>
      <c r="AL57" s="49">
        <f>IF($A57="","",INDEX(Data!$2:$9996,ROW(AL57)-4,MATCH(AL$5,Data!$2:$2,0)))</f>
        <v>2.29557453E-2</v>
      </c>
      <c r="AM57" s="49">
        <f>IF($A57="","",INDEX(Data!$2:$9996,ROW(AM57)-4,MATCH(AM$5,Data!$2:$2,0)))</f>
        <v>2.8130671499999999E-2</v>
      </c>
      <c r="AN57" s="49">
        <f>IF($A57="","",INDEX(Data!$2:$9996,ROW(AN57)-4,MATCH(AN$5,Data!$2:$2,0)))</f>
        <v>-1.7098143999999999E-2</v>
      </c>
      <c r="AO57" s="53"/>
      <c r="AP57" s="49">
        <f>IF($A57="","",INDEX(Data!$2:$9996,ROW(AP57)-4,MATCH(AP$5,Data!$2:$2,0)))</f>
        <v>2.6245016199999999E-2</v>
      </c>
      <c r="AQ57" s="49">
        <f>IF($A57="","",INDEX(Data!$2:$9996,ROW(AQ57)-4,MATCH(AQ$5,Data!$2:$2,0)))</f>
        <v>6.7292138500000001E-2</v>
      </c>
      <c r="AR57" s="49">
        <f>IF($A57="","",INDEX(Data!$2:$9996,ROW(AR57)-4,MATCH(AR$5,Data!$2:$2,0)))</f>
        <v>3.8775954600000002E-2</v>
      </c>
      <c r="AS57" s="49">
        <f>IF($A57="","",INDEX(Data!$2:$9996,ROW(AS57)-4,MATCH(AS$5,Data!$2:$2,0)))</f>
        <v>3.6876099999999997E-5</v>
      </c>
      <c r="AT57" s="49">
        <f>IF($A57="","",INDEX(Data!$2:$9996,ROW(AT57)-4,MATCH(AT$5,Data!$2:$2,0)))</f>
        <v>4.4004182500000003E-2</v>
      </c>
      <c r="AU57" s="53"/>
      <c r="AV57" s="49">
        <f>IF($A57="","",INDEX(Data!$2:$9996,ROW(AV57)-4,MATCH(AV$5,Data!$2:$2,0)))</f>
        <v>1.7106558399999999E-2</v>
      </c>
      <c r="AW57" s="49">
        <f>IF($A57="","",INDEX(Data!$2:$9996,ROW(AW57)-4,MATCH(AW$5,Data!$2:$2,0)))</f>
        <v>0.12648993389999999</v>
      </c>
      <c r="AX57" s="49">
        <f>IF($A57="","",INDEX(Data!$2:$9996,ROW(AX57)-4,MATCH(AX$5,Data!$2:$2,0)))</f>
        <v>1.8287018919</v>
      </c>
      <c r="AY57" s="49">
        <f>IF($A57="","",INDEX(Data!$2:$9996,ROW(AY57)-4,MATCH(AY$5,Data!$2:$2,0)))</f>
        <v>3.8775954600000002E-2</v>
      </c>
      <c r="AZ57" s="76">
        <f>IF($A57="","",INDEX(Data!$2:$9996,ROW(AZ57)-4,MATCH(AZ$5,Data!$2:$2,0)))</f>
        <v>1.8957626264</v>
      </c>
    </row>
    <row r="58" spans="1:52" s="15" customFormat="1" x14ac:dyDescent="0.25">
      <c r="A58" s="22">
        <f t="shared" si="4"/>
        <v>41364</v>
      </c>
      <c r="B58" s="50">
        <f>IF($A58="","",INDEX(Data!$2:$9996,ROW(B58)-4,MATCH(B$5,Data!$2:$2,0)))</f>
        <v>147</v>
      </c>
      <c r="C58" s="51">
        <f>IF($A58="","",INDEX(Data!$2:$9996,ROW(C58)-4,MATCH(C$5,Data!$2:$2,0)))</f>
        <v>5.9417363700000003E-2</v>
      </c>
      <c r="D58" s="52">
        <f>IF($A58="","",INDEX(Data!$2:$9996,ROW(D58)-4,MATCH(D$5,Data!$2:$2,0)))</f>
        <v>3.9061283500000002E-2</v>
      </c>
      <c r="E58" s="52">
        <f>IF($A58="","",INDEX(Data!$2:$9996,ROW(E58)-4,MATCH(E$5,Data!$2:$2,0)))</f>
        <v>2.8093846700000001E-2</v>
      </c>
      <c r="F58" s="53"/>
      <c r="G58" s="61">
        <f>IF($A58="","",INDEX(Data!$2:$9996,ROW(G58)-4,MATCH(G$5,Data!$2:$2,0)))</f>
        <v>84.069000000000003</v>
      </c>
      <c r="H58" s="52">
        <f t="shared" si="5"/>
        <v>-4.9971183510187443E-2</v>
      </c>
      <c r="I58" s="61">
        <f>IF($A58="","",INDEX(Data!$2:$9996,ROW(I58)-4,MATCH(I$5,Data!$2:$2,0)))</f>
        <v>37.293999999999997</v>
      </c>
      <c r="J58" s="52">
        <f t="shared" si="0"/>
        <v>-0.17289864715014427</v>
      </c>
      <c r="K58" s="61">
        <f>IF($A58="","",INDEX(Data!$2:$9996,ROW(K58)-4,MATCH(K$5,Data!$2:$2,0)))</f>
        <v>111.276</v>
      </c>
      <c r="L58" s="52">
        <f t="shared" si="1"/>
        <v>-0.16322509813358202</v>
      </c>
      <c r="M58" s="52">
        <f>IF($A58="","",INDEX(Data!$2:$9996,ROW(M58)-4,MATCH(M$5,Data!$2:$2,0)))</f>
        <v>6.15902376E-2</v>
      </c>
      <c r="N58" s="52">
        <f t="shared" si="2"/>
        <v>-9.4072585686830162E-2</v>
      </c>
      <c r="O58" s="53"/>
      <c r="P58" s="61">
        <f>IF($A58="","",INDEX(Data!$2:$9996,ROW(P58)-4,MATCH(P$5,Data!$2:$2,0)))</f>
        <v>2295.3130000000001</v>
      </c>
      <c r="Q58" s="52">
        <f>IF($A58="","",INDEX(Data!$2:$9996,ROW(Q58)-4,MATCH(Q$5,Data!$2:$2,0)))</f>
        <v>0.3808303904</v>
      </c>
      <c r="R58" s="52">
        <f>IF($A58="","",INDEX(Data!$2:$9996,ROW(R58)-4,MATCH(R$5,Data!$2:$2,0)))</f>
        <v>0.2696404221</v>
      </c>
      <c r="S58" s="52">
        <f>IF($A58="","",INDEX(Data!$2:$9996,ROW(S58)-4,MATCH(S$5,Data!$2:$2,0)))</f>
        <v>8.8733456799999999E-2</v>
      </c>
      <c r="T58" s="52">
        <f t="shared" si="6"/>
        <v>-1.6774242740971022E-2</v>
      </c>
      <c r="U58" s="52">
        <f>IF($A58="","",INDEX(Data!$2:$9996,ROW(U58)-4,MATCH(U$5,Data!$2:$2,0)))</f>
        <v>2.2001648499999998E-2</v>
      </c>
      <c r="V58" s="52">
        <f>IF($A58="","",INDEX(Data!$2:$9996,ROW(V58)-4,MATCH(V$5,Data!$2:$2,0)))</f>
        <v>2.8923224500000001E-2</v>
      </c>
      <c r="W58" s="53"/>
      <c r="X58" s="59">
        <f>IF($A58="","",INDEX(Data!$2:$9996,ROW(X58)-4,MATCH(X$5,Data!$2:$2,0)))</f>
        <v>36.557845980000003</v>
      </c>
      <c r="Y58" s="54">
        <f>IF($A58="","",INDEX(Data!$2:$9996,ROW(Y58)-4,MATCH(Y$5,Data!$2:$2,0)))</f>
        <v>5.6850087099</v>
      </c>
      <c r="Z58" s="54">
        <f>IF($A58="","",INDEX(Data!$2:$9996,ROW(Z58)-4,MATCH(Z$5,Data!$2:$2,0)))</f>
        <v>54.397693683</v>
      </c>
      <c r="AA58" s="54">
        <f>IF($A58="","",INDEX(Data!$2:$9996,ROW(AA58)-4,MATCH(AA$5,Data!$2:$2,0)))</f>
        <v>23.524856412999998</v>
      </c>
      <c r="AB58" s="53"/>
      <c r="AC58" s="51">
        <f>IF($A58="","",INDEX(Data!$2:$9996,ROW(AC58)-4,MATCH(AC$5,Data!$2:$2,0)))</f>
        <v>8.8733456799999999E-2</v>
      </c>
      <c r="AD58" s="52">
        <f>IF($A58="","",INDEX(Data!$2:$9996,ROW(AD58)-4,MATCH(AD$5,Data!$2:$2,0)))</f>
        <v>6.7081935300000006E-2</v>
      </c>
      <c r="AE58" s="52">
        <f>IF($A58="","",INDEX(Data!$2:$9996,ROW(AE58)-4,MATCH(AE$5,Data!$2:$2,0)))</f>
        <v>1.5575366300000001E-2</v>
      </c>
      <c r="AF58" s="52">
        <f>IF($A58="","",INDEX(Data!$2:$9996,ROW(AF58)-4,MATCH(AF$5,Data!$2:$2,0)))</f>
        <v>0.1490347772</v>
      </c>
      <c r="AG58" s="52">
        <f>IF($A58="","",INDEX(Data!$2:$9996,ROW(AG58)-4,MATCH(AG$5,Data!$2:$2,0)))</f>
        <v>-6.4451660999999993E-2</v>
      </c>
      <c r="AH58" s="52">
        <f>IF($A58="","",INDEX(Data!$2:$9996,ROW(AH58)-4,MATCH(AH$5,Data!$2:$2,0)))</f>
        <v>2.2459059E-2</v>
      </c>
      <c r="AI58" s="52">
        <f>IF($A58="","",INDEX(Data!$2:$9996,ROW(AI58)-4,MATCH(AI$5,Data!$2:$2,0)))</f>
        <v>-5.8878922E-2</v>
      </c>
      <c r="AJ58" s="52">
        <f>IF($A58="","",INDEX(Data!$2:$9996,ROW(AJ58)-4,MATCH(AJ$5,Data!$2:$2,0)))</f>
        <v>0</v>
      </c>
      <c r="AK58" s="52">
        <f>IF($A58="","",INDEX(Data!$2:$9996,ROW(AK58)-4,MATCH(AK$5,Data!$2:$2,0)))</f>
        <v>2.16515215E-2</v>
      </c>
      <c r="AL58" s="52">
        <f>IF($A58="","",INDEX(Data!$2:$9996,ROW(AL58)-4,MATCH(AL$5,Data!$2:$2,0)))</f>
        <v>2.2001648499999998E-2</v>
      </c>
      <c r="AM58" s="52">
        <f>IF($A58="","",INDEX(Data!$2:$9996,ROW(AM58)-4,MATCH(AM$5,Data!$2:$2,0)))</f>
        <v>2.8923224500000001E-2</v>
      </c>
      <c r="AN58" s="52">
        <f>IF($A58="","",INDEX(Data!$2:$9996,ROW(AN58)-4,MATCH(AN$5,Data!$2:$2,0)))</f>
        <v>-2.9273351999999999E-2</v>
      </c>
      <c r="AO58" s="53"/>
      <c r="AP58" s="52">
        <f>IF($A58="","",INDEX(Data!$2:$9996,ROW(AP58)-4,MATCH(AP$5,Data!$2:$2,0)))</f>
        <v>2.63869932E-2</v>
      </c>
      <c r="AQ58" s="52">
        <f>IF($A58="","",INDEX(Data!$2:$9996,ROW(AQ58)-4,MATCH(AQ$5,Data!$2:$2,0)))</f>
        <v>5.9417363700000003E-2</v>
      </c>
      <c r="AR58" s="52">
        <f>IF($A58="","",INDEX(Data!$2:$9996,ROW(AR58)-4,MATCH(AR$5,Data!$2:$2,0)))</f>
        <v>3.9061283500000002E-2</v>
      </c>
      <c r="AS58" s="52">
        <f>IF($A58="","",INDEX(Data!$2:$9996,ROW(AS58)-4,MATCH(AS$5,Data!$2:$2,0)))</f>
        <v>2.295288E-4</v>
      </c>
      <c r="AT58" s="52">
        <f>IF($A58="","",INDEX(Data!$2:$9996,ROW(AT58)-4,MATCH(AT$5,Data!$2:$2,0)))</f>
        <v>3.9725350999999999E-2</v>
      </c>
      <c r="AU58" s="53"/>
      <c r="AV58" s="52">
        <f>IF($A58="","",INDEX(Data!$2:$9996,ROW(AV58)-4,MATCH(AV$5,Data!$2:$2,0)))</f>
        <v>1.5879093399999999E-2</v>
      </c>
      <c r="AW58" s="52">
        <f>IF($A58="","",INDEX(Data!$2:$9996,ROW(AW58)-4,MATCH(AW$5,Data!$2:$2,0)))</f>
        <v>0.1189225729</v>
      </c>
      <c r="AX58" s="52">
        <f>IF($A58="","",INDEX(Data!$2:$9996,ROW(AX58)-4,MATCH(AX$5,Data!$2:$2,0)))</f>
        <v>1.8304825139000001</v>
      </c>
      <c r="AY58" s="52">
        <f>IF($A58="","",INDEX(Data!$2:$9996,ROW(AY58)-4,MATCH(AY$5,Data!$2:$2,0)))</f>
        <v>3.9061283500000002E-2</v>
      </c>
      <c r="AZ58" s="75">
        <f>IF($A58="","",INDEX(Data!$2:$9996,ROW(AZ58)-4,MATCH(AZ$5,Data!$2:$2,0)))</f>
        <v>1.9081514599</v>
      </c>
    </row>
    <row r="59" spans="1:52" x14ac:dyDescent="0.25">
      <c r="A59" s="23">
        <f t="shared" si="4"/>
        <v>41455</v>
      </c>
      <c r="B59" s="47">
        <f>IF($A59="","",INDEX(Data!$2:$9996,ROW(B59)-4,MATCH(B$5,Data!$2:$2,0)))</f>
        <v>146</v>
      </c>
      <c r="C59" s="48">
        <f>IF($A59="","",INDEX(Data!$2:$9996,ROW(C59)-4,MATCH(C$5,Data!$2:$2,0)))</f>
        <v>6.0201643300000003E-2</v>
      </c>
      <c r="D59" s="49">
        <f>IF($A59="","",INDEX(Data!$2:$9996,ROW(D59)-4,MATCH(D$5,Data!$2:$2,0)))</f>
        <v>3.6085735700000003E-2</v>
      </c>
      <c r="E59" s="49">
        <f>IF($A59="","",INDEX(Data!$2:$9996,ROW(E59)-4,MATCH(E$5,Data!$2:$2,0)))</f>
        <v>2.6826666700000001E-2</v>
      </c>
      <c r="F59" s="53"/>
      <c r="G59" s="62">
        <f>IF($A59="","",INDEX(Data!$2:$9996,ROW(G59)-4,MATCH(G$5,Data!$2:$2,0)))</f>
        <v>87.522499999999994</v>
      </c>
      <c r="H59" s="49">
        <f t="shared" si="5"/>
        <v>4.1079351485089524E-2</v>
      </c>
      <c r="I59" s="62">
        <f>IF($A59="","",INDEX(Data!$2:$9996,ROW(I59)-4,MATCH(I$5,Data!$2:$2,0)))</f>
        <v>40.363999999999997</v>
      </c>
      <c r="J59" s="49">
        <f t="shared" si="0"/>
        <v>8.2318871668364893E-2</v>
      </c>
      <c r="K59" s="62">
        <f>IF($A59="","",INDEX(Data!$2:$9996,ROW(K59)-4,MATCH(K$5,Data!$2:$2,0)))</f>
        <v>93.487499999999997</v>
      </c>
      <c r="L59" s="49">
        <f t="shared" si="1"/>
        <v>-0.15985926884503396</v>
      </c>
      <c r="M59" s="49">
        <f>IF($A59="","",INDEX(Data!$2:$9996,ROW(M59)-4,MATCH(M$5,Data!$2:$2,0)))</f>
        <v>5.2621580699999997E-2</v>
      </c>
      <c r="N59" s="49">
        <f t="shared" si="2"/>
        <v>-0.14561815718665133</v>
      </c>
      <c r="O59" s="53"/>
      <c r="P59" s="62">
        <f>IF($A59="","",INDEX(Data!$2:$9996,ROW(P59)-4,MATCH(P$5,Data!$2:$2,0)))</f>
        <v>2379.1695</v>
      </c>
      <c r="Q59" s="49">
        <f>IF($A59="","",INDEX(Data!$2:$9996,ROW(Q59)-4,MATCH(Q$5,Data!$2:$2,0)))</f>
        <v>0.37585922150000001</v>
      </c>
      <c r="R59" s="49">
        <f>IF($A59="","",INDEX(Data!$2:$9996,ROW(R59)-4,MATCH(R$5,Data!$2:$2,0)))</f>
        <v>0.26847454009999999</v>
      </c>
      <c r="S59" s="49">
        <f>IF($A59="","",INDEX(Data!$2:$9996,ROW(S59)-4,MATCH(S$5,Data!$2:$2,0)))</f>
        <v>8.8360287900000001E-2</v>
      </c>
      <c r="T59" s="49">
        <f t="shared" si="6"/>
        <v>3.6533797351385136E-2</v>
      </c>
      <c r="U59" s="49">
        <f>IF($A59="","",INDEX(Data!$2:$9996,ROW(U59)-4,MATCH(U$5,Data!$2:$2,0)))</f>
        <v>2.3371552899999998E-2</v>
      </c>
      <c r="V59" s="49">
        <f>IF($A59="","",INDEX(Data!$2:$9996,ROW(V59)-4,MATCH(V$5,Data!$2:$2,0)))</f>
        <v>2.9085032300000001E-2</v>
      </c>
      <c r="W59" s="53"/>
      <c r="X59" s="60">
        <f>IF($A59="","",INDEX(Data!$2:$9996,ROW(X59)-4,MATCH(X$5,Data!$2:$2,0)))</f>
        <v>34.700166013999997</v>
      </c>
      <c r="Y59" s="56">
        <f>IF($A59="","",INDEX(Data!$2:$9996,ROW(Y59)-4,MATCH(Y$5,Data!$2:$2,0)))</f>
        <v>6.1119802610000002</v>
      </c>
      <c r="Z59" s="56">
        <f>IF($A59="","",INDEX(Data!$2:$9996,ROW(Z59)-4,MATCH(Z$5,Data!$2:$2,0)))</f>
        <v>56.116845617999999</v>
      </c>
      <c r="AA59" s="56">
        <f>IF($A59="","",INDEX(Data!$2:$9996,ROW(AA59)-4,MATCH(AA$5,Data!$2:$2,0)))</f>
        <v>27.528659864000002</v>
      </c>
      <c r="AB59" s="53"/>
      <c r="AC59" s="48">
        <f>IF($A59="","",INDEX(Data!$2:$9996,ROW(AC59)-4,MATCH(AC$5,Data!$2:$2,0)))</f>
        <v>8.8360287900000001E-2</v>
      </c>
      <c r="AD59" s="49">
        <f>IF($A59="","",INDEX(Data!$2:$9996,ROW(AD59)-4,MATCH(AD$5,Data!$2:$2,0)))</f>
        <v>6.8753000100000003E-2</v>
      </c>
      <c r="AE59" s="49">
        <f>IF($A59="","",INDEX(Data!$2:$9996,ROW(AE59)-4,MATCH(AE$5,Data!$2:$2,0)))</f>
        <v>1.6745151400000002E-2</v>
      </c>
      <c r="AF59" s="49">
        <f>IF($A59="","",INDEX(Data!$2:$9996,ROW(AF59)-4,MATCH(AF$5,Data!$2:$2,0)))</f>
        <v>0.15374478250000001</v>
      </c>
      <c r="AG59" s="49">
        <f>IF($A59="","",INDEX(Data!$2:$9996,ROW(AG59)-4,MATCH(AG$5,Data!$2:$2,0)))</f>
        <v>-7.5420985999999995E-2</v>
      </c>
      <c r="AH59" s="49">
        <f>IF($A59="","",INDEX(Data!$2:$9996,ROW(AH59)-4,MATCH(AH$5,Data!$2:$2,0)))</f>
        <v>2.44499891E-2</v>
      </c>
      <c r="AI59" s="49">
        <f>IF($A59="","",INDEX(Data!$2:$9996,ROW(AI59)-4,MATCH(AI$5,Data!$2:$2,0)))</f>
        <v>-5.6768254999999997E-2</v>
      </c>
      <c r="AJ59" s="49">
        <f>IF($A59="","",INDEX(Data!$2:$9996,ROW(AJ59)-4,MATCH(AJ$5,Data!$2:$2,0)))</f>
        <v>0</v>
      </c>
      <c r="AK59" s="49">
        <f>IF($A59="","",INDEX(Data!$2:$9996,ROW(AK59)-4,MATCH(AK$5,Data!$2:$2,0)))</f>
        <v>1.9607287800000001E-2</v>
      </c>
      <c r="AL59" s="49">
        <f>IF($A59="","",INDEX(Data!$2:$9996,ROW(AL59)-4,MATCH(AL$5,Data!$2:$2,0)))</f>
        <v>2.3371552899999998E-2</v>
      </c>
      <c r="AM59" s="49">
        <f>IF($A59="","",INDEX(Data!$2:$9996,ROW(AM59)-4,MATCH(AM$5,Data!$2:$2,0)))</f>
        <v>2.9085032300000001E-2</v>
      </c>
      <c r="AN59" s="49">
        <f>IF($A59="","",INDEX(Data!$2:$9996,ROW(AN59)-4,MATCH(AN$5,Data!$2:$2,0)))</f>
        <v>-3.2849297E-2</v>
      </c>
      <c r="AO59" s="53"/>
      <c r="AP59" s="49">
        <f>IF($A59="","",INDEX(Data!$2:$9996,ROW(AP59)-4,MATCH(AP$5,Data!$2:$2,0)))</f>
        <v>2.8871811300000001E-2</v>
      </c>
      <c r="AQ59" s="49">
        <f>IF($A59="","",INDEX(Data!$2:$9996,ROW(AQ59)-4,MATCH(AQ$5,Data!$2:$2,0)))</f>
        <v>6.0201643300000003E-2</v>
      </c>
      <c r="AR59" s="49">
        <f>IF($A59="","",INDEX(Data!$2:$9996,ROW(AR59)-4,MATCH(AR$5,Data!$2:$2,0)))</f>
        <v>3.6085735700000003E-2</v>
      </c>
      <c r="AS59" s="49">
        <f>IF($A59="","",INDEX(Data!$2:$9996,ROW(AS59)-4,MATCH(AS$5,Data!$2:$2,0)))</f>
        <v>1.8308770000000001E-4</v>
      </c>
      <c r="AT59" s="49">
        <f>IF($A59="","",INDEX(Data!$2:$9996,ROW(AT59)-4,MATCH(AT$5,Data!$2:$2,0)))</f>
        <v>4.2422080700000003E-2</v>
      </c>
      <c r="AU59" s="53"/>
      <c r="AV59" s="49">
        <f>IF($A59="","",INDEX(Data!$2:$9996,ROW(AV59)-4,MATCH(AV$5,Data!$2:$2,0)))</f>
        <v>1.3095591300000001E-2</v>
      </c>
      <c r="AW59" s="49">
        <f>IF($A59="","",INDEX(Data!$2:$9996,ROW(AW59)-4,MATCH(AW$5,Data!$2:$2,0)))</f>
        <v>0.12111302259999999</v>
      </c>
      <c r="AX59" s="49">
        <f>IF($A59="","",INDEX(Data!$2:$9996,ROW(AX59)-4,MATCH(AX$5,Data!$2:$2,0)))</f>
        <v>1.8027020104</v>
      </c>
      <c r="AY59" s="49">
        <f>IF($A59="","",INDEX(Data!$2:$9996,ROW(AY59)-4,MATCH(AY$5,Data!$2:$2,0)))</f>
        <v>3.6085735700000003E-2</v>
      </c>
      <c r="AZ59" s="76">
        <f>IF($A59="","",INDEX(Data!$2:$9996,ROW(AZ59)-4,MATCH(AZ$5,Data!$2:$2,0)))</f>
        <v>1.9735253631</v>
      </c>
    </row>
    <row r="60" spans="1:52" s="15" customFormat="1" x14ac:dyDescent="0.25">
      <c r="A60" s="22">
        <f t="shared" si="4"/>
        <v>41547</v>
      </c>
      <c r="B60" s="50">
        <f>IF($A60="","",INDEX(Data!$2:$9996,ROW(B60)-4,MATCH(B$5,Data!$2:$2,0)))</f>
        <v>147</v>
      </c>
      <c r="C60" s="51">
        <f>IF($A60="","",INDEX(Data!$2:$9996,ROW(C60)-4,MATCH(C$5,Data!$2:$2,0)))</f>
        <v>5.4752698799999999E-2</v>
      </c>
      <c r="D60" s="52">
        <f>IF($A60="","",INDEX(Data!$2:$9996,ROW(D60)-4,MATCH(D$5,Data!$2:$2,0)))</f>
        <v>3.6869598500000003E-2</v>
      </c>
      <c r="E60" s="52">
        <f>IF($A60="","",INDEX(Data!$2:$9996,ROW(E60)-4,MATCH(E$5,Data!$2:$2,0)))</f>
        <v>2.23894881E-2</v>
      </c>
      <c r="F60" s="53"/>
      <c r="G60" s="61">
        <f>IF($A60="","",INDEX(Data!$2:$9996,ROW(G60)-4,MATCH(G$5,Data!$2:$2,0)))</f>
        <v>93.072000000000003</v>
      </c>
      <c r="H60" s="52">
        <f t="shared" si="5"/>
        <v>6.3406552600759905E-2</v>
      </c>
      <c r="I60" s="61">
        <f>IF($A60="","",INDEX(Data!$2:$9996,ROW(I60)-4,MATCH(I$5,Data!$2:$2,0)))</f>
        <v>31.433</v>
      </c>
      <c r="J60" s="52">
        <f t="shared" si="0"/>
        <v>-0.22126152016648493</v>
      </c>
      <c r="K60" s="61">
        <f>IF($A60="","",INDEX(Data!$2:$9996,ROW(K60)-4,MATCH(K$5,Data!$2:$2,0)))</f>
        <v>87.8</v>
      </c>
      <c r="L60" s="52">
        <f t="shared" si="1"/>
        <v>-6.083701029549405E-2</v>
      </c>
      <c r="M60" s="52">
        <f>IF($A60="","",INDEX(Data!$2:$9996,ROW(M60)-4,MATCH(M$5,Data!$2:$2,0)))</f>
        <v>4.6814274400000001E-2</v>
      </c>
      <c r="N60" s="52">
        <f t="shared" si="2"/>
        <v>-0.11035978438405207</v>
      </c>
      <c r="O60" s="53"/>
      <c r="P60" s="61">
        <f>IF($A60="","",INDEX(Data!$2:$9996,ROW(P60)-4,MATCH(P$5,Data!$2:$2,0)))</f>
        <v>2443.5100000000002</v>
      </c>
      <c r="Q60" s="52">
        <f>IF($A60="","",INDEX(Data!$2:$9996,ROW(Q60)-4,MATCH(Q$5,Data!$2:$2,0)))</f>
        <v>0.37507942459999999</v>
      </c>
      <c r="R60" s="52">
        <f>IF($A60="","",INDEX(Data!$2:$9996,ROW(R60)-4,MATCH(R$5,Data!$2:$2,0)))</f>
        <v>0.2665759238</v>
      </c>
      <c r="S60" s="52">
        <f>IF($A60="","",INDEX(Data!$2:$9996,ROW(S60)-4,MATCH(S$5,Data!$2:$2,0)))</f>
        <v>8.9187188799999997E-2</v>
      </c>
      <c r="T60" s="52">
        <f t="shared" si="6"/>
        <v>2.7043260263718179E-2</v>
      </c>
      <c r="U60" s="52">
        <f>IF($A60="","",INDEX(Data!$2:$9996,ROW(U60)-4,MATCH(U$5,Data!$2:$2,0)))</f>
        <v>2.3781265699999998E-2</v>
      </c>
      <c r="V60" s="52">
        <f>IF($A60="","",INDEX(Data!$2:$9996,ROW(V60)-4,MATCH(V$5,Data!$2:$2,0)))</f>
        <v>2.7913848299999999E-2</v>
      </c>
      <c r="W60" s="53"/>
      <c r="X60" s="59">
        <f>IF($A60="","",INDEX(Data!$2:$9996,ROW(X60)-4,MATCH(X$5,Data!$2:$2,0)))</f>
        <v>37.471473318000001</v>
      </c>
      <c r="Y60" s="54">
        <f>IF($A60="","",INDEX(Data!$2:$9996,ROW(Y60)-4,MATCH(Y$5,Data!$2:$2,0)))</f>
        <v>6.3990410949000003</v>
      </c>
      <c r="Z60" s="54">
        <f>IF($A60="","",INDEX(Data!$2:$9996,ROW(Z60)-4,MATCH(Z$5,Data!$2:$2,0)))</f>
        <v>59.785547977</v>
      </c>
      <c r="AA60" s="54">
        <f>IF($A60="","",INDEX(Data!$2:$9996,ROW(AA60)-4,MATCH(AA$5,Data!$2:$2,0)))</f>
        <v>28.713115754</v>
      </c>
      <c r="AB60" s="53"/>
      <c r="AC60" s="51">
        <f>IF($A60="","",INDEX(Data!$2:$9996,ROW(AC60)-4,MATCH(AC$5,Data!$2:$2,0)))</f>
        <v>8.9187188799999997E-2</v>
      </c>
      <c r="AD60" s="52">
        <f>IF($A60="","",INDEX(Data!$2:$9996,ROW(AD60)-4,MATCH(AD$5,Data!$2:$2,0)))</f>
        <v>7.8835540699999998E-2</v>
      </c>
      <c r="AE60" s="52">
        <f>IF($A60="","",INDEX(Data!$2:$9996,ROW(AE60)-4,MATCH(AE$5,Data!$2:$2,0)))</f>
        <v>1.75316194E-2</v>
      </c>
      <c r="AF60" s="52">
        <f>IF($A60="","",INDEX(Data!$2:$9996,ROW(AF60)-4,MATCH(AF$5,Data!$2:$2,0)))</f>
        <v>0.16379602190000001</v>
      </c>
      <c r="AG60" s="52">
        <f>IF($A60="","",INDEX(Data!$2:$9996,ROW(AG60)-4,MATCH(AG$5,Data!$2:$2,0)))</f>
        <v>-7.8666071000000004E-2</v>
      </c>
      <c r="AH60" s="52">
        <f>IF($A60="","",INDEX(Data!$2:$9996,ROW(AH60)-4,MATCH(AH$5,Data!$2:$2,0)))</f>
        <v>2.4770534699999999E-2</v>
      </c>
      <c r="AI60" s="52">
        <f>IF($A60="","",INDEX(Data!$2:$9996,ROW(AI60)-4,MATCH(AI$5,Data!$2:$2,0)))</f>
        <v>-5.8170193000000002E-2</v>
      </c>
      <c r="AJ60" s="52">
        <f>IF($A60="","",INDEX(Data!$2:$9996,ROW(AJ60)-4,MATCH(AJ$5,Data!$2:$2,0)))</f>
        <v>0</v>
      </c>
      <c r="AK60" s="52">
        <f>IF($A60="","",INDEX(Data!$2:$9996,ROW(AK60)-4,MATCH(AK$5,Data!$2:$2,0)))</f>
        <v>1.0351648099999999E-2</v>
      </c>
      <c r="AL60" s="52">
        <f>IF($A60="","",INDEX(Data!$2:$9996,ROW(AL60)-4,MATCH(AL$5,Data!$2:$2,0)))</f>
        <v>2.3781265699999998E-2</v>
      </c>
      <c r="AM60" s="52">
        <f>IF($A60="","",INDEX(Data!$2:$9996,ROW(AM60)-4,MATCH(AM$5,Data!$2:$2,0)))</f>
        <v>2.7913848299999999E-2</v>
      </c>
      <c r="AN60" s="52">
        <f>IF($A60="","",INDEX(Data!$2:$9996,ROW(AN60)-4,MATCH(AN$5,Data!$2:$2,0)))</f>
        <v>-4.1343466000000002E-2</v>
      </c>
      <c r="AO60" s="53"/>
      <c r="AP60" s="52">
        <f>IF($A60="","",INDEX(Data!$2:$9996,ROW(AP60)-4,MATCH(AP$5,Data!$2:$2,0)))</f>
        <v>2.6725070399999998E-2</v>
      </c>
      <c r="AQ60" s="52">
        <f>IF($A60="","",INDEX(Data!$2:$9996,ROW(AQ60)-4,MATCH(AQ$5,Data!$2:$2,0)))</f>
        <v>5.4752698799999999E-2</v>
      </c>
      <c r="AR60" s="52">
        <f>IF($A60="","",INDEX(Data!$2:$9996,ROW(AR60)-4,MATCH(AR$5,Data!$2:$2,0)))</f>
        <v>3.6869598500000003E-2</v>
      </c>
      <c r="AS60" s="52">
        <f>IF($A60="","",INDEX(Data!$2:$9996,ROW(AS60)-4,MATCH(AS$5,Data!$2:$2,0)))</f>
        <v>3.1494600000000002E-5</v>
      </c>
      <c r="AT60" s="52">
        <f>IF($A60="","",INDEX(Data!$2:$9996,ROW(AT60)-4,MATCH(AT$5,Data!$2:$2,0)))</f>
        <v>4.07023647E-2</v>
      </c>
      <c r="AU60" s="53"/>
      <c r="AV60" s="52">
        <f>IF($A60="","",INDEX(Data!$2:$9996,ROW(AV60)-4,MATCH(AV$5,Data!$2:$2,0)))</f>
        <v>1.3995477399999999E-2</v>
      </c>
      <c r="AW60" s="52">
        <f>IF($A60="","",INDEX(Data!$2:$9996,ROW(AW60)-4,MATCH(AW$5,Data!$2:$2,0)))</f>
        <v>0.1214669405</v>
      </c>
      <c r="AX60" s="52">
        <f>IF($A60="","",INDEX(Data!$2:$9996,ROW(AX60)-4,MATCH(AX$5,Data!$2:$2,0)))</f>
        <v>1.8113388415</v>
      </c>
      <c r="AY60" s="52">
        <f>IF($A60="","",INDEX(Data!$2:$9996,ROW(AY60)-4,MATCH(AY$5,Data!$2:$2,0)))</f>
        <v>3.6869598500000003E-2</v>
      </c>
      <c r="AZ60" s="75">
        <f>IF($A60="","",INDEX(Data!$2:$9996,ROW(AZ60)-4,MATCH(AZ$5,Data!$2:$2,0)))</f>
        <v>2.1062573790000001</v>
      </c>
    </row>
    <row r="61" spans="1:52" x14ac:dyDescent="0.25">
      <c r="A61" s="23">
        <f t="shared" si="4"/>
        <v>41639</v>
      </c>
      <c r="B61" s="47">
        <f>IF($A61="","",INDEX(Data!$2:$9996,ROW(B61)-4,MATCH(B$5,Data!$2:$2,0)))</f>
        <v>146</v>
      </c>
      <c r="C61" s="48">
        <f>IF($A61="","",INDEX(Data!$2:$9996,ROW(C61)-4,MATCH(C$5,Data!$2:$2,0)))</f>
        <v>6.2141782700000002E-2</v>
      </c>
      <c r="D61" s="49">
        <f>IF($A61="","",INDEX(Data!$2:$9996,ROW(D61)-4,MATCH(D$5,Data!$2:$2,0)))</f>
        <v>3.4650614599999997E-2</v>
      </c>
      <c r="E61" s="49">
        <f>IF($A61="","",INDEX(Data!$2:$9996,ROW(E61)-4,MATCH(E$5,Data!$2:$2,0)))</f>
        <v>2.23424451E-2</v>
      </c>
      <c r="F61" s="53"/>
      <c r="G61" s="62">
        <f>IF($A61="","",INDEX(Data!$2:$9996,ROW(G61)-4,MATCH(G$5,Data!$2:$2,0)))</f>
        <v>98.013000000000005</v>
      </c>
      <c r="H61" s="49">
        <f t="shared" si="5"/>
        <v>5.3087931923672019E-2</v>
      </c>
      <c r="I61" s="62">
        <f>IF($A61="","",INDEX(Data!$2:$9996,ROW(I61)-4,MATCH(I$5,Data!$2:$2,0)))</f>
        <v>35.576000000000001</v>
      </c>
      <c r="J61" s="49">
        <f t="shared" si="0"/>
        <v>0.13180415486908664</v>
      </c>
      <c r="K61" s="62">
        <f>IF($A61="","",INDEX(Data!$2:$9996,ROW(K61)-4,MATCH(K$5,Data!$2:$2,0)))</f>
        <v>136.8725</v>
      </c>
      <c r="L61" s="49">
        <f t="shared" si="1"/>
        <v>0.55891230068337139</v>
      </c>
      <c r="M61" s="49">
        <f>IF($A61="","",INDEX(Data!$2:$9996,ROW(M61)-4,MATCH(M$5,Data!$2:$2,0)))</f>
        <v>5.9319057000000001E-2</v>
      </c>
      <c r="N61" s="49">
        <f t="shared" si="2"/>
        <v>0.2671147371238547</v>
      </c>
      <c r="O61" s="53"/>
      <c r="P61" s="62">
        <f>IF($A61="","",INDEX(Data!$2:$9996,ROW(P61)-4,MATCH(P$5,Data!$2:$2,0)))</f>
        <v>2374.0770000000002</v>
      </c>
      <c r="Q61" s="49">
        <f>IF($A61="","",INDEX(Data!$2:$9996,ROW(Q61)-4,MATCH(Q$5,Data!$2:$2,0)))</f>
        <v>0.37408186090000001</v>
      </c>
      <c r="R61" s="49">
        <f>IF($A61="","",INDEX(Data!$2:$9996,ROW(R61)-4,MATCH(R$5,Data!$2:$2,0)))</f>
        <v>0.26690555090000001</v>
      </c>
      <c r="S61" s="49">
        <f>IF($A61="","",INDEX(Data!$2:$9996,ROW(S61)-4,MATCH(S$5,Data!$2:$2,0)))</f>
        <v>8.7315215299999999E-2</v>
      </c>
      <c r="T61" s="49">
        <f t="shared" si="6"/>
        <v>-2.8415271474231736E-2</v>
      </c>
      <c r="U61" s="49">
        <f>IF($A61="","",INDEX(Data!$2:$9996,ROW(U61)-4,MATCH(U$5,Data!$2:$2,0)))</f>
        <v>2.3558442499999999E-2</v>
      </c>
      <c r="V61" s="49">
        <f>IF($A61="","",INDEX(Data!$2:$9996,ROW(V61)-4,MATCH(V$5,Data!$2:$2,0)))</f>
        <v>2.7946085200000002E-2</v>
      </c>
      <c r="W61" s="53"/>
      <c r="X61" s="55">
        <f>IF($A61="","",INDEX(Data!$2:$9996,ROW(X61)-4,MATCH(X$5,Data!$2:$2,0)))</f>
        <v>35.640951463</v>
      </c>
      <c r="Y61" s="56">
        <f>IF($A61="","",INDEX(Data!$2:$9996,ROW(Y61)-4,MATCH(Y$5,Data!$2:$2,0)))</f>
        <v>6.6966956569000002</v>
      </c>
      <c r="Z61" s="56">
        <f>IF($A61="","",INDEX(Data!$2:$9996,ROW(Z61)-4,MATCH(Z$5,Data!$2:$2,0)))</f>
        <v>55.059757329</v>
      </c>
      <c r="AA61" s="56">
        <f>IF($A61="","",INDEX(Data!$2:$9996,ROW(AA61)-4,MATCH(AA$5,Data!$2:$2,0)))</f>
        <v>26.115501521999999</v>
      </c>
      <c r="AB61" s="53"/>
      <c r="AC61" s="49">
        <f>IF($A61="","",INDEX(Data!$2:$9996,ROW(AC61)-4,MATCH(AC$5,Data!$2:$2,0)))</f>
        <v>8.7315215299999999E-2</v>
      </c>
      <c r="AD61" s="49">
        <f>IF($A61="","",INDEX(Data!$2:$9996,ROW(AD61)-4,MATCH(AD$5,Data!$2:$2,0)))</f>
        <v>6.1341420700000003E-2</v>
      </c>
      <c r="AE61" s="49">
        <f>IF($A61="","",INDEX(Data!$2:$9996,ROW(AE61)-4,MATCH(AE$5,Data!$2:$2,0)))</f>
        <v>1.8347111400000001E-2</v>
      </c>
      <c r="AF61" s="49">
        <f>IF($A61="","",INDEX(Data!$2:$9996,ROW(AF61)-4,MATCH(AF$5,Data!$2:$2,0)))</f>
        <v>0.15084865019999999</v>
      </c>
      <c r="AG61" s="49">
        <f>IF($A61="","",INDEX(Data!$2:$9996,ROW(AG61)-4,MATCH(AG$5,Data!$2:$2,0)))</f>
        <v>-7.1549319E-2</v>
      </c>
      <c r="AH61" s="49">
        <f>IF($A61="","",INDEX(Data!$2:$9996,ROW(AH61)-4,MATCH(AH$5,Data!$2:$2,0)))</f>
        <v>2.26231642E-2</v>
      </c>
      <c r="AI61" s="49">
        <f>IF($A61="","",INDEX(Data!$2:$9996,ROW(AI61)-4,MATCH(AI$5,Data!$2:$2,0)))</f>
        <v>-6.1215094999999997E-2</v>
      </c>
      <c r="AJ61" s="49">
        <f>IF($A61="","",INDEX(Data!$2:$9996,ROW(AJ61)-4,MATCH(AJ$5,Data!$2:$2,0)))</f>
        <v>-6.1343860000000004E-3</v>
      </c>
      <c r="AK61" s="49">
        <f>IF($A61="","",INDEX(Data!$2:$9996,ROW(AK61)-4,MATCH(AK$5,Data!$2:$2,0)))</f>
        <v>2.5973794599999999E-2</v>
      </c>
      <c r="AL61" s="49">
        <f>IF($A61="","",INDEX(Data!$2:$9996,ROW(AL61)-4,MATCH(AL$5,Data!$2:$2,0)))</f>
        <v>2.3558442499999999E-2</v>
      </c>
      <c r="AM61" s="49">
        <f>IF($A61="","",INDEX(Data!$2:$9996,ROW(AM61)-4,MATCH(AM$5,Data!$2:$2,0)))</f>
        <v>2.7946085200000002E-2</v>
      </c>
      <c r="AN61" s="49">
        <f>IF($A61="","",INDEX(Data!$2:$9996,ROW(AN61)-4,MATCH(AN$5,Data!$2:$2,0)))</f>
        <v>-2.5530733E-2</v>
      </c>
      <c r="AO61" s="53"/>
      <c r="AP61" s="49">
        <f>IF($A61="","",INDEX(Data!$2:$9996,ROW(AP61)-4,MATCH(AP$5,Data!$2:$2,0)))</f>
        <v>2.6586075300000001E-2</v>
      </c>
      <c r="AQ61" s="49">
        <f>IF($A61="","",INDEX(Data!$2:$9996,ROW(AQ61)-4,MATCH(AQ$5,Data!$2:$2,0)))</f>
        <v>6.2141782700000002E-2</v>
      </c>
      <c r="AR61" s="49">
        <f>IF($A61="","",INDEX(Data!$2:$9996,ROW(AR61)-4,MATCH(AR$5,Data!$2:$2,0)))</f>
        <v>3.4650614599999997E-2</v>
      </c>
      <c r="AS61" s="49">
        <f>IF($A61="","",INDEX(Data!$2:$9996,ROW(AS61)-4,MATCH(AS$5,Data!$2:$2,0)))</f>
        <v>-3.4694499999999997E-18</v>
      </c>
      <c r="AT61" s="49">
        <f>IF($A61="","",INDEX(Data!$2:$9996,ROW(AT61)-4,MATCH(AT$5,Data!$2:$2,0)))</f>
        <v>3.9873842E-2</v>
      </c>
      <c r="AU61" s="53"/>
      <c r="AV61" s="49">
        <f>IF($A61="","",INDEX(Data!$2:$9996,ROW(AV61)-4,MATCH(AV$5,Data!$2:$2,0)))</f>
        <v>1.31115029E-2</v>
      </c>
      <c r="AW61" s="49">
        <f>IF($A61="","",INDEX(Data!$2:$9996,ROW(AW61)-4,MATCH(AW$5,Data!$2:$2,0)))</f>
        <v>0.1127137615</v>
      </c>
      <c r="AX61" s="49">
        <f>IF($A61="","",INDEX(Data!$2:$9996,ROW(AX61)-4,MATCH(AX$5,Data!$2:$2,0)))</f>
        <v>1.7871890378999999</v>
      </c>
      <c r="AY61" s="49">
        <f>IF($A61="","",INDEX(Data!$2:$9996,ROW(AY61)-4,MATCH(AY$5,Data!$2:$2,0)))</f>
        <v>3.4650614599999997E-2</v>
      </c>
      <c r="AZ61" s="76">
        <f>IF($A61="","",INDEX(Data!$2:$9996,ROW(AZ61)-4,MATCH(AZ$5,Data!$2:$2,0)))</f>
        <v>1.9986051114000001</v>
      </c>
    </row>
    <row r="62" spans="1:52" s="15" customFormat="1" x14ac:dyDescent="0.25">
      <c r="A62" s="22">
        <f t="shared" si="4"/>
        <v>41729</v>
      </c>
      <c r="B62" s="50">
        <f>IF($A62="","",INDEX(Data!$2:$9996,ROW(B62)-4,MATCH(B$5,Data!$2:$2,0)))</f>
        <v>150</v>
      </c>
      <c r="C62" s="51">
        <f>IF($A62="","",INDEX(Data!$2:$9996,ROW(C62)-4,MATCH(C$5,Data!$2:$2,0)))</f>
        <v>5.5517527099999998E-2</v>
      </c>
      <c r="D62" s="52">
        <f>IF($A62="","",INDEX(Data!$2:$9996,ROW(D62)-4,MATCH(D$5,Data!$2:$2,0)))</f>
        <v>3.0757189399999999E-2</v>
      </c>
      <c r="E62" s="52">
        <f>IF($A62="","",INDEX(Data!$2:$9996,ROW(E62)-4,MATCH(E$5,Data!$2:$2,0)))</f>
        <v>2.2615077599999998E-2</v>
      </c>
      <c r="F62" s="53"/>
      <c r="G62" s="61">
        <f>IF($A62="","",INDEX(Data!$2:$9996,ROW(G62)-4,MATCH(G$5,Data!$2:$2,0)))</f>
        <v>94.461500000000001</v>
      </c>
      <c r="H62" s="52">
        <f t="shared" si="5"/>
        <v>-3.6234989236121784E-2</v>
      </c>
      <c r="I62" s="61">
        <f>IF($A62="","",INDEX(Data!$2:$9996,ROW(I62)-4,MATCH(I$5,Data!$2:$2,0)))</f>
        <v>32.631999999999998</v>
      </c>
      <c r="J62" s="52">
        <f t="shared" si="0"/>
        <v>-8.2752417360018066E-2</v>
      </c>
      <c r="K62" s="61">
        <f>IF($A62="","",INDEX(Data!$2:$9996,ROW(K62)-4,MATCH(K$5,Data!$2:$2,0)))</f>
        <v>111.4385</v>
      </c>
      <c r="L62" s="52">
        <f t="shared" si="1"/>
        <v>-0.18582257210177353</v>
      </c>
      <c r="M62" s="52">
        <f>IF($A62="","",INDEX(Data!$2:$9996,ROW(M62)-4,MATCH(M$5,Data!$2:$2,0)))</f>
        <v>5.6675373000000001E-2</v>
      </c>
      <c r="N62" s="52">
        <f t="shared" si="2"/>
        <v>-4.4567195328138819E-2</v>
      </c>
      <c r="O62" s="53"/>
      <c r="P62" s="61">
        <f>IF($A62="","",INDEX(Data!$2:$9996,ROW(P62)-4,MATCH(P$5,Data!$2:$2,0)))</f>
        <v>2334.8130000000001</v>
      </c>
      <c r="Q62" s="52">
        <f>IF($A62="","",INDEX(Data!$2:$9996,ROW(Q62)-4,MATCH(Q$5,Data!$2:$2,0)))</f>
        <v>0.37597668029999998</v>
      </c>
      <c r="R62" s="52">
        <f>IF($A62="","",INDEX(Data!$2:$9996,ROW(R62)-4,MATCH(R$5,Data!$2:$2,0)))</f>
        <v>0.26822780289999998</v>
      </c>
      <c r="S62" s="52">
        <f>IF($A62="","",INDEX(Data!$2:$9996,ROW(S62)-4,MATCH(S$5,Data!$2:$2,0)))</f>
        <v>8.5359169400000004E-2</v>
      </c>
      <c r="T62" s="52">
        <f t="shared" si="6"/>
        <v>-1.6538637963301156E-2</v>
      </c>
      <c r="U62" s="52">
        <f>IF($A62="","",INDEX(Data!$2:$9996,ROW(U62)-4,MATCH(U$5,Data!$2:$2,0)))</f>
        <v>2.0776768099999999E-2</v>
      </c>
      <c r="V62" s="52">
        <f>IF($A62="","",INDEX(Data!$2:$9996,ROW(V62)-4,MATCH(V$5,Data!$2:$2,0)))</f>
        <v>2.70581698E-2</v>
      </c>
      <c r="W62" s="53"/>
      <c r="X62" s="59">
        <f>IF($A62="","",INDEX(Data!$2:$9996,ROW(X62)-4,MATCH(X$5,Data!$2:$2,0)))</f>
        <v>34.000381468</v>
      </c>
      <c r="Y62" s="54">
        <f>IF($A62="","",INDEX(Data!$2:$9996,ROW(Y62)-4,MATCH(Y$5,Data!$2:$2,0)))</f>
        <v>6.0207706759999997</v>
      </c>
      <c r="Z62" s="54">
        <f>IF($A62="","",INDEX(Data!$2:$9996,ROW(Z62)-4,MATCH(Z$5,Data!$2:$2,0)))</f>
        <v>52.776080856</v>
      </c>
      <c r="AA62" s="54">
        <f>IF($A62="","",INDEX(Data!$2:$9996,ROW(AA62)-4,MATCH(AA$5,Data!$2:$2,0)))</f>
        <v>24.796470064000001</v>
      </c>
      <c r="AB62" s="53"/>
      <c r="AC62" s="51">
        <f>IF($A62="","",INDEX(Data!$2:$9996,ROW(AC62)-4,MATCH(AC$5,Data!$2:$2,0)))</f>
        <v>8.5359169400000004E-2</v>
      </c>
      <c r="AD62" s="52">
        <f>IF($A62="","",INDEX(Data!$2:$9996,ROW(AD62)-4,MATCH(AD$5,Data!$2:$2,0)))</f>
        <v>6.3578641800000002E-2</v>
      </c>
      <c r="AE62" s="52">
        <f>IF($A62="","",INDEX(Data!$2:$9996,ROW(AE62)-4,MATCH(AE$5,Data!$2:$2,0)))</f>
        <v>1.6495262100000001E-2</v>
      </c>
      <c r="AF62" s="52">
        <f>IF($A62="","",INDEX(Data!$2:$9996,ROW(AF62)-4,MATCH(AF$5,Data!$2:$2,0)))</f>
        <v>0.14459200229999999</v>
      </c>
      <c r="AG62" s="52">
        <f>IF($A62="","",INDEX(Data!$2:$9996,ROW(AG62)-4,MATCH(AG$5,Data!$2:$2,0)))</f>
        <v>-6.7935534000000006E-2</v>
      </c>
      <c r="AH62" s="52">
        <f>IF($A62="","",INDEX(Data!$2:$9996,ROW(AH62)-4,MATCH(AH$5,Data!$2:$2,0)))</f>
        <v>2.4187342399999999E-2</v>
      </c>
      <c r="AI62" s="52">
        <f>IF($A62="","",INDEX(Data!$2:$9996,ROW(AI62)-4,MATCH(AI$5,Data!$2:$2,0)))</f>
        <v>-5.8455890000000003E-2</v>
      </c>
      <c r="AJ62" s="52">
        <f>IF($A62="","",INDEX(Data!$2:$9996,ROW(AJ62)-4,MATCH(AJ$5,Data!$2:$2,0)))</f>
        <v>0</v>
      </c>
      <c r="AK62" s="52">
        <f>IF($A62="","",INDEX(Data!$2:$9996,ROW(AK62)-4,MATCH(AK$5,Data!$2:$2,0)))</f>
        <v>2.1780527599999999E-2</v>
      </c>
      <c r="AL62" s="52">
        <f>IF($A62="","",INDEX(Data!$2:$9996,ROW(AL62)-4,MATCH(AL$5,Data!$2:$2,0)))</f>
        <v>2.0776768099999999E-2</v>
      </c>
      <c r="AM62" s="52">
        <f>IF($A62="","",INDEX(Data!$2:$9996,ROW(AM62)-4,MATCH(AM$5,Data!$2:$2,0)))</f>
        <v>2.70581698E-2</v>
      </c>
      <c r="AN62" s="52">
        <f>IF($A62="","",INDEX(Data!$2:$9996,ROW(AN62)-4,MATCH(AN$5,Data!$2:$2,0)))</f>
        <v>-2.605441E-2</v>
      </c>
      <c r="AO62" s="53"/>
      <c r="AP62" s="52">
        <f>IF($A62="","",INDEX(Data!$2:$9996,ROW(AP62)-4,MATCH(AP$5,Data!$2:$2,0)))</f>
        <v>2.7019103499999999E-2</v>
      </c>
      <c r="AQ62" s="52">
        <f>IF($A62="","",INDEX(Data!$2:$9996,ROW(AQ62)-4,MATCH(AQ$5,Data!$2:$2,0)))</f>
        <v>5.5517527099999998E-2</v>
      </c>
      <c r="AR62" s="52">
        <f>IF($A62="","",INDEX(Data!$2:$9996,ROW(AR62)-4,MATCH(AR$5,Data!$2:$2,0)))</f>
        <v>3.0757189399999999E-2</v>
      </c>
      <c r="AS62" s="52">
        <f>IF($A62="","",INDEX(Data!$2:$9996,ROW(AS62)-4,MATCH(AS$5,Data!$2:$2,0)))</f>
        <v>6.6633399999999998E-5</v>
      </c>
      <c r="AT62" s="52">
        <f>IF($A62="","",INDEX(Data!$2:$9996,ROW(AT62)-4,MATCH(AT$5,Data!$2:$2,0)))</f>
        <v>3.8580895800000001E-2</v>
      </c>
      <c r="AU62" s="53"/>
      <c r="AV62" s="52">
        <f>IF($A62="","",INDEX(Data!$2:$9996,ROW(AV62)-4,MATCH(AV$5,Data!$2:$2,0)))</f>
        <v>1.2030701499999999E-2</v>
      </c>
      <c r="AW62" s="52">
        <f>IF($A62="","",INDEX(Data!$2:$9996,ROW(AW62)-4,MATCH(AW$5,Data!$2:$2,0)))</f>
        <v>0.11447533830000001</v>
      </c>
      <c r="AX62" s="52">
        <f>IF($A62="","",INDEX(Data!$2:$9996,ROW(AX62)-4,MATCH(AX$5,Data!$2:$2,0)))</f>
        <v>1.8104443130000001</v>
      </c>
      <c r="AY62" s="52">
        <f>IF($A62="","",INDEX(Data!$2:$9996,ROW(AY62)-4,MATCH(AY$5,Data!$2:$2,0)))</f>
        <v>3.0757189399999999E-2</v>
      </c>
      <c r="AZ62" s="75">
        <f>IF($A62="","",INDEX(Data!$2:$9996,ROW(AZ62)-4,MATCH(AZ$5,Data!$2:$2,0)))</f>
        <v>2.0634781773999999</v>
      </c>
    </row>
    <row r="63" spans="1:52" x14ac:dyDescent="0.25">
      <c r="A63" s="23">
        <f t="shared" si="4"/>
        <v>41820</v>
      </c>
      <c r="B63" s="47">
        <f>IF($A63="","",INDEX(Data!$2:$9996,ROW(B63)-4,MATCH(B$5,Data!$2:$2,0)))</f>
        <v>148</v>
      </c>
      <c r="C63" s="48">
        <f>IF($A63="","",INDEX(Data!$2:$9996,ROW(C63)-4,MATCH(C$5,Data!$2:$2,0)))</f>
        <v>5.7826112999999998E-2</v>
      </c>
      <c r="D63" s="49">
        <f>IF($A63="","",INDEX(Data!$2:$9996,ROW(D63)-4,MATCH(D$5,Data!$2:$2,0)))</f>
        <v>3.2293287400000002E-2</v>
      </c>
      <c r="E63" s="49">
        <f>IF($A63="","",INDEX(Data!$2:$9996,ROW(E63)-4,MATCH(E$5,Data!$2:$2,0)))</f>
        <v>2.23519184E-2</v>
      </c>
      <c r="F63" s="53"/>
      <c r="G63" s="62">
        <f>IF($A63="","",INDEX(Data!$2:$9996,ROW(G63)-4,MATCH(G$5,Data!$2:$2,0)))</f>
        <v>101.5535</v>
      </c>
      <c r="H63" s="49">
        <f t="shared" si="5"/>
        <v>7.5078206465067771E-2</v>
      </c>
      <c r="I63" s="62">
        <f>IF($A63="","",INDEX(Data!$2:$9996,ROW(I63)-4,MATCH(I$5,Data!$2:$2,0)))</f>
        <v>36.274500000000003</v>
      </c>
      <c r="J63" s="49">
        <f t="shared" si="0"/>
        <v>0.1116235596960041</v>
      </c>
      <c r="K63" s="62">
        <f>IF($A63="","",INDEX(Data!$2:$9996,ROW(K63)-4,MATCH(K$5,Data!$2:$2,0)))</f>
        <v>104.426</v>
      </c>
      <c r="L63" s="49">
        <f t="shared" si="1"/>
        <v>-6.2927085343036759E-2</v>
      </c>
      <c r="M63" s="49">
        <f>IF($A63="","",INDEX(Data!$2:$9996,ROW(M63)-4,MATCH(M$5,Data!$2:$2,0)))</f>
        <v>5.2555309699999997E-2</v>
      </c>
      <c r="N63" s="49">
        <f t="shared" si="2"/>
        <v>-7.2695830338867007E-2</v>
      </c>
      <c r="O63" s="53"/>
      <c r="P63" s="62">
        <f>IF($A63="","",INDEX(Data!$2:$9996,ROW(P63)-4,MATCH(P$5,Data!$2:$2,0)))</f>
        <v>2387.0100000000002</v>
      </c>
      <c r="Q63" s="49">
        <f>IF($A63="","",INDEX(Data!$2:$9996,ROW(Q63)-4,MATCH(Q$5,Data!$2:$2,0)))</f>
        <v>0.37375465400000002</v>
      </c>
      <c r="R63" s="49">
        <f>IF($A63="","",INDEX(Data!$2:$9996,ROW(R63)-4,MATCH(R$5,Data!$2:$2,0)))</f>
        <v>0.26988443439999998</v>
      </c>
      <c r="S63" s="49">
        <f>IF($A63="","",INDEX(Data!$2:$9996,ROW(S63)-4,MATCH(S$5,Data!$2:$2,0)))</f>
        <v>8.5757319100000007E-2</v>
      </c>
      <c r="T63" s="49">
        <f t="shared" si="6"/>
        <v>2.2355965981001525E-2</v>
      </c>
      <c r="U63" s="49">
        <f>IF($A63="","",INDEX(Data!$2:$9996,ROW(U63)-4,MATCH(U$5,Data!$2:$2,0)))</f>
        <v>1.9481932600000001E-2</v>
      </c>
      <c r="V63" s="49">
        <f>IF($A63="","",INDEX(Data!$2:$9996,ROW(V63)-4,MATCH(V$5,Data!$2:$2,0)))</f>
        <v>2.8591224700000001E-2</v>
      </c>
      <c r="W63" s="53"/>
      <c r="X63" s="60">
        <f>IF($A63="","",INDEX(Data!$2:$9996,ROW(X63)-4,MATCH(X$5,Data!$2:$2,0)))</f>
        <v>33.465340916999999</v>
      </c>
      <c r="Y63" s="56">
        <f>IF($A63="","",INDEX(Data!$2:$9996,ROW(Y63)-4,MATCH(Y$5,Data!$2:$2,0)))</f>
        <v>6.6449572462999997</v>
      </c>
      <c r="Z63" s="56">
        <f>IF($A63="","",INDEX(Data!$2:$9996,ROW(Z63)-4,MATCH(Z$5,Data!$2:$2,0)))</f>
        <v>53.630489316000002</v>
      </c>
      <c r="AA63" s="56">
        <f>IF($A63="","",INDEX(Data!$2:$9996,ROW(AA63)-4,MATCH(AA$5,Data!$2:$2,0)))</f>
        <v>26.810105645</v>
      </c>
      <c r="AB63" s="53"/>
      <c r="AC63" s="48">
        <f>IF($A63="","",INDEX(Data!$2:$9996,ROW(AC63)-4,MATCH(AC$5,Data!$2:$2,0)))</f>
        <v>8.5757319100000007E-2</v>
      </c>
      <c r="AD63" s="49">
        <f>IF($A63="","",INDEX(Data!$2:$9996,ROW(AD63)-4,MATCH(AD$5,Data!$2:$2,0)))</f>
        <v>6.6711187500000005E-2</v>
      </c>
      <c r="AE63" s="49">
        <f>IF($A63="","",INDEX(Data!$2:$9996,ROW(AE63)-4,MATCH(AE$5,Data!$2:$2,0)))</f>
        <v>1.82053623E-2</v>
      </c>
      <c r="AF63" s="49">
        <f>IF($A63="","",INDEX(Data!$2:$9996,ROW(AF63)-4,MATCH(AF$5,Data!$2:$2,0)))</f>
        <v>0.14693284740000001</v>
      </c>
      <c r="AG63" s="49">
        <f>IF($A63="","",INDEX(Data!$2:$9996,ROW(AG63)-4,MATCH(AG$5,Data!$2:$2,0)))</f>
        <v>-7.3452344000000003E-2</v>
      </c>
      <c r="AH63" s="49">
        <f>IF($A63="","",INDEX(Data!$2:$9996,ROW(AH63)-4,MATCH(AH$5,Data!$2:$2,0)))</f>
        <v>2.5358186099999999E-2</v>
      </c>
      <c r="AI63" s="49">
        <f>IF($A63="","",INDEX(Data!$2:$9996,ROW(AI63)-4,MATCH(AI$5,Data!$2:$2,0)))</f>
        <v>-5.8927027E-2</v>
      </c>
      <c r="AJ63" s="49">
        <f>IF($A63="","",INDEX(Data!$2:$9996,ROW(AJ63)-4,MATCH(AJ$5,Data!$2:$2,0)))</f>
        <v>0</v>
      </c>
      <c r="AK63" s="49">
        <f>IF($A63="","",INDEX(Data!$2:$9996,ROW(AK63)-4,MATCH(AK$5,Data!$2:$2,0)))</f>
        <v>1.9046131599999998E-2</v>
      </c>
      <c r="AL63" s="49">
        <f>IF($A63="","",INDEX(Data!$2:$9996,ROW(AL63)-4,MATCH(AL$5,Data!$2:$2,0)))</f>
        <v>1.9481932600000001E-2</v>
      </c>
      <c r="AM63" s="49">
        <f>IF($A63="","",INDEX(Data!$2:$9996,ROW(AM63)-4,MATCH(AM$5,Data!$2:$2,0)))</f>
        <v>2.8591224700000001E-2</v>
      </c>
      <c r="AN63" s="49">
        <f>IF($A63="","",INDEX(Data!$2:$9996,ROW(AN63)-4,MATCH(AN$5,Data!$2:$2,0)))</f>
        <v>-2.9027026000000001E-2</v>
      </c>
      <c r="AO63" s="53"/>
      <c r="AP63" s="49">
        <f>IF($A63="","",INDEX(Data!$2:$9996,ROW(AP63)-4,MATCH(AP$5,Data!$2:$2,0)))</f>
        <v>2.8223775400000001E-2</v>
      </c>
      <c r="AQ63" s="49">
        <f>IF($A63="","",INDEX(Data!$2:$9996,ROW(AQ63)-4,MATCH(AQ$5,Data!$2:$2,0)))</f>
        <v>5.7826112999999998E-2</v>
      </c>
      <c r="AR63" s="49">
        <f>IF($A63="","",INDEX(Data!$2:$9996,ROW(AR63)-4,MATCH(AR$5,Data!$2:$2,0)))</f>
        <v>3.2293287400000002E-2</v>
      </c>
      <c r="AS63" s="49">
        <f>IF($A63="","",INDEX(Data!$2:$9996,ROW(AS63)-4,MATCH(AS$5,Data!$2:$2,0)))</f>
        <v>-7.5166610000000004E-6</v>
      </c>
      <c r="AT63" s="49">
        <f>IF($A63="","",INDEX(Data!$2:$9996,ROW(AT63)-4,MATCH(AT$5,Data!$2:$2,0)))</f>
        <v>3.8884596799999997E-2</v>
      </c>
      <c r="AU63" s="53"/>
      <c r="AV63" s="49">
        <f>IF($A63="","",INDEX(Data!$2:$9996,ROW(AV63)-4,MATCH(AV$5,Data!$2:$2,0)))</f>
        <v>1.29682579E-2</v>
      </c>
      <c r="AW63" s="49">
        <f>IF($A63="","",INDEX(Data!$2:$9996,ROW(AW63)-4,MATCH(AW$5,Data!$2:$2,0)))</f>
        <v>0.1056362471</v>
      </c>
      <c r="AX63" s="49">
        <f>IF($A63="","",INDEX(Data!$2:$9996,ROW(AX63)-4,MATCH(AX$5,Data!$2:$2,0)))</f>
        <v>1.7837926019999999</v>
      </c>
      <c r="AY63" s="49">
        <f>IF($A63="","",INDEX(Data!$2:$9996,ROW(AY63)-4,MATCH(AY$5,Data!$2:$2,0)))</f>
        <v>3.2293287400000002E-2</v>
      </c>
      <c r="AZ63" s="76">
        <f>IF($A63="","",INDEX(Data!$2:$9996,ROW(AZ63)-4,MATCH(AZ$5,Data!$2:$2,0)))</f>
        <v>2.1262966240000001</v>
      </c>
    </row>
    <row r="64" spans="1:52" s="15" customFormat="1" x14ac:dyDescent="0.25">
      <c r="A64" s="22">
        <f t="shared" si="4"/>
        <v>41912</v>
      </c>
      <c r="B64" s="50">
        <f>IF($A64="","",INDEX(Data!$2:$9996,ROW(B64)-4,MATCH(B$5,Data!$2:$2,0)))</f>
        <v>148</v>
      </c>
      <c r="C64" s="51">
        <f>IF($A64="","",INDEX(Data!$2:$9996,ROW(C64)-4,MATCH(C$5,Data!$2:$2,0)))</f>
        <v>5.5828425399999999E-2</v>
      </c>
      <c r="D64" s="52">
        <f>IF($A64="","",INDEX(Data!$2:$9996,ROW(D64)-4,MATCH(D$5,Data!$2:$2,0)))</f>
        <v>3.02167897E-2</v>
      </c>
      <c r="E64" s="52">
        <f>IF($A64="","",INDEX(Data!$2:$9996,ROW(E64)-4,MATCH(E$5,Data!$2:$2,0)))</f>
        <v>2.2865663099999999E-2</v>
      </c>
      <c r="F64" s="53"/>
      <c r="G64" s="61">
        <f>IF($A64="","",INDEX(Data!$2:$9996,ROW(G64)-4,MATCH(G$5,Data!$2:$2,0)))</f>
        <v>103.7705</v>
      </c>
      <c r="H64" s="52">
        <f t="shared" si="5"/>
        <v>2.1830857626768143E-2</v>
      </c>
      <c r="I64" s="61">
        <f>IF($A64="","",INDEX(Data!$2:$9996,ROW(I64)-4,MATCH(I$5,Data!$2:$2,0)))</f>
        <v>31.686499999999999</v>
      </c>
      <c r="J64" s="52">
        <f t="shared" si="0"/>
        <v>-0.12648003418379314</v>
      </c>
      <c r="K64" s="61">
        <f>IF($A64="","",INDEX(Data!$2:$9996,ROW(K64)-4,MATCH(K$5,Data!$2:$2,0)))</f>
        <v>107.139</v>
      </c>
      <c r="L64" s="52">
        <f t="shared" si="1"/>
        <v>2.5980119893513051E-2</v>
      </c>
      <c r="M64" s="52">
        <f>IF($A64="","",INDEX(Data!$2:$9996,ROW(M64)-4,MATCH(M$5,Data!$2:$2,0)))</f>
        <v>4.1789998600000003E-2</v>
      </c>
      <c r="N64" s="52">
        <f t="shared" si="2"/>
        <v>-0.20483774449149511</v>
      </c>
      <c r="O64" s="53"/>
      <c r="P64" s="61">
        <f>IF($A64="","",INDEX(Data!$2:$9996,ROW(P64)-4,MATCH(P$5,Data!$2:$2,0)))</f>
        <v>2411.6680000000001</v>
      </c>
      <c r="Q64" s="52">
        <f>IF($A64="","",INDEX(Data!$2:$9996,ROW(Q64)-4,MATCH(Q$5,Data!$2:$2,0)))</f>
        <v>0.37323737089999998</v>
      </c>
      <c r="R64" s="52">
        <f>IF($A64="","",INDEX(Data!$2:$9996,ROW(R64)-4,MATCH(R$5,Data!$2:$2,0)))</f>
        <v>0.27112310760000002</v>
      </c>
      <c r="S64" s="52">
        <f>IF($A64="","",INDEX(Data!$2:$9996,ROW(S64)-4,MATCH(S$5,Data!$2:$2,0)))</f>
        <v>8.4648820799999996E-2</v>
      </c>
      <c r="T64" s="52">
        <f t="shared" si="6"/>
        <v>1.0330078215005341E-2</v>
      </c>
      <c r="U64" s="52">
        <f>IF($A64="","",INDEX(Data!$2:$9996,ROW(U64)-4,MATCH(U$5,Data!$2:$2,0)))</f>
        <v>1.7220888399999999E-2</v>
      </c>
      <c r="V64" s="52">
        <f>IF($A64="","",INDEX(Data!$2:$9996,ROW(V64)-4,MATCH(V$5,Data!$2:$2,0)))</f>
        <v>2.9624088E-2</v>
      </c>
      <c r="W64" s="53"/>
      <c r="X64" s="59">
        <f>IF($A64="","",INDEX(Data!$2:$9996,ROW(X64)-4,MATCH(X$5,Data!$2:$2,0)))</f>
        <v>35.098132616000001</v>
      </c>
      <c r="Y64" s="54">
        <f>IF($A64="","",INDEX(Data!$2:$9996,ROW(Y64)-4,MATCH(Y$5,Data!$2:$2,0)))</f>
        <v>6.2742319847000001</v>
      </c>
      <c r="Z64" s="54">
        <f>IF($A64="","",INDEX(Data!$2:$9996,ROW(Z64)-4,MATCH(Z$5,Data!$2:$2,0)))</f>
        <v>57.689009577999997</v>
      </c>
      <c r="AA64" s="54">
        <f>IF($A64="","",INDEX(Data!$2:$9996,ROW(AA64)-4,MATCH(AA$5,Data!$2:$2,0)))</f>
        <v>28.865108947</v>
      </c>
      <c r="AB64" s="53"/>
      <c r="AC64" s="51">
        <f>IF($A64="","",INDEX(Data!$2:$9996,ROW(AC64)-4,MATCH(AC$5,Data!$2:$2,0)))</f>
        <v>8.4648820799999996E-2</v>
      </c>
      <c r="AD64" s="52">
        <f>IF($A64="","",INDEX(Data!$2:$9996,ROW(AD64)-4,MATCH(AD$5,Data!$2:$2,0)))</f>
        <v>7.67069477E-2</v>
      </c>
      <c r="AE64" s="52">
        <f>IF($A64="","",INDEX(Data!$2:$9996,ROW(AE64)-4,MATCH(AE$5,Data!$2:$2,0)))</f>
        <v>1.71896767E-2</v>
      </c>
      <c r="AF64" s="52">
        <f>IF($A64="","",INDEX(Data!$2:$9996,ROW(AF64)-4,MATCH(AF$5,Data!$2:$2,0)))</f>
        <v>0.15805208100000001</v>
      </c>
      <c r="AG64" s="52">
        <f>IF($A64="","",INDEX(Data!$2:$9996,ROW(AG64)-4,MATCH(AG$5,Data!$2:$2,0)))</f>
        <v>-7.9082490000000005E-2</v>
      </c>
      <c r="AH64" s="52">
        <f>IF($A64="","",INDEX(Data!$2:$9996,ROW(AH64)-4,MATCH(AH$5,Data!$2:$2,0)))</f>
        <v>2.50329982E-2</v>
      </c>
      <c r="AI64" s="52">
        <f>IF($A64="","",INDEX(Data!$2:$9996,ROW(AI64)-4,MATCH(AI$5,Data!$2:$2,0)))</f>
        <v>-6.1382080999999998E-2</v>
      </c>
      <c r="AJ64" s="52">
        <f>IF($A64="","",INDEX(Data!$2:$9996,ROW(AJ64)-4,MATCH(AJ$5,Data!$2:$2,0)))</f>
        <v>0</v>
      </c>
      <c r="AK64" s="52">
        <f>IF($A64="","",INDEX(Data!$2:$9996,ROW(AK64)-4,MATCH(AK$5,Data!$2:$2,0)))</f>
        <v>7.9418730999999999E-3</v>
      </c>
      <c r="AL64" s="52">
        <f>IF($A64="","",INDEX(Data!$2:$9996,ROW(AL64)-4,MATCH(AL$5,Data!$2:$2,0)))</f>
        <v>1.7220888399999999E-2</v>
      </c>
      <c r="AM64" s="52">
        <f>IF($A64="","",INDEX(Data!$2:$9996,ROW(AM64)-4,MATCH(AM$5,Data!$2:$2,0)))</f>
        <v>2.9624088E-2</v>
      </c>
      <c r="AN64" s="52">
        <f>IF($A64="","",INDEX(Data!$2:$9996,ROW(AN64)-4,MATCH(AN$5,Data!$2:$2,0)))</f>
        <v>-3.8903103000000001E-2</v>
      </c>
      <c r="AO64" s="53"/>
      <c r="AP64" s="52">
        <f>IF($A64="","",INDEX(Data!$2:$9996,ROW(AP64)-4,MATCH(AP$5,Data!$2:$2,0)))</f>
        <v>3.0553160699999998E-2</v>
      </c>
      <c r="AQ64" s="52">
        <f>IF($A64="","",INDEX(Data!$2:$9996,ROW(AQ64)-4,MATCH(AQ$5,Data!$2:$2,0)))</f>
        <v>5.5828425399999999E-2</v>
      </c>
      <c r="AR64" s="52">
        <f>IF($A64="","",INDEX(Data!$2:$9996,ROW(AR64)-4,MATCH(AR$5,Data!$2:$2,0)))</f>
        <v>3.02167897E-2</v>
      </c>
      <c r="AS64" s="52">
        <f>IF($A64="","",INDEX(Data!$2:$9996,ROW(AS64)-4,MATCH(AS$5,Data!$2:$2,0)))</f>
        <v>-1.3877799999999999E-17</v>
      </c>
      <c r="AT64" s="52">
        <f>IF($A64="","",INDEX(Data!$2:$9996,ROW(AT64)-4,MATCH(AT$5,Data!$2:$2,0)))</f>
        <v>3.8461269100000001E-2</v>
      </c>
      <c r="AU64" s="53"/>
      <c r="AV64" s="52">
        <f>IF($A64="","",INDEX(Data!$2:$9996,ROW(AV64)-4,MATCH(AV$5,Data!$2:$2,0)))</f>
        <v>1.1599831E-2</v>
      </c>
      <c r="AW64" s="52">
        <f>IF($A64="","",INDEX(Data!$2:$9996,ROW(AW64)-4,MATCH(AW$5,Data!$2:$2,0)))</f>
        <v>0.10311216939999999</v>
      </c>
      <c r="AX64" s="52">
        <f>IF($A64="","",INDEX(Data!$2:$9996,ROW(AX64)-4,MATCH(AX$5,Data!$2:$2,0)))</f>
        <v>1.6920433507999999</v>
      </c>
      <c r="AY64" s="52">
        <f>IF($A64="","",INDEX(Data!$2:$9996,ROW(AY64)-4,MATCH(AY$5,Data!$2:$2,0)))</f>
        <v>3.02167897E-2</v>
      </c>
      <c r="AZ64" s="75">
        <f>IF($A64="","",INDEX(Data!$2:$9996,ROW(AZ64)-4,MATCH(AZ$5,Data!$2:$2,0)))</f>
        <v>2.2225168656999998</v>
      </c>
    </row>
    <row r="65" spans="1:52" x14ac:dyDescent="0.25">
      <c r="A65" s="23">
        <f t="shared" si="4"/>
        <v>42004</v>
      </c>
      <c r="B65" s="47">
        <f>IF($A65="","",INDEX(Data!$2:$9996,ROW(B65)-4,MATCH(B$5,Data!$2:$2,0)))</f>
        <v>148</v>
      </c>
      <c r="C65" s="48">
        <f>IF($A65="","",INDEX(Data!$2:$9996,ROW(C65)-4,MATCH(C$5,Data!$2:$2,0)))</f>
        <v>6.1428320000000002E-2</v>
      </c>
      <c r="D65" s="49">
        <f>IF($A65="","",INDEX(Data!$2:$9996,ROW(D65)-4,MATCH(D$5,Data!$2:$2,0)))</f>
        <v>3.2257180599999997E-2</v>
      </c>
      <c r="E65" s="49">
        <f>IF($A65="","",INDEX(Data!$2:$9996,ROW(E65)-4,MATCH(E$5,Data!$2:$2,0)))</f>
        <v>2.7944958400000001E-2</v>
      </c>
      <c r="F65" s="53"/>
      <c r="G65" s="62">
        <f>IF($A65="","",INDEX(Data!$2:$9996,ROW(G65)-4,MATCH(G$5,Data!$2:$2,0)))</f>
        <v>121.95399999999999</v>
      </c>
      <c r="H65" s="49">
        <f t="shared" si="5"/>
        <v>0.17522802723317316</v>
      </c>
      <c r="I65" s="62">
        <f>IF($A65="","",INDEX(Data!$2:$9996,ROW(I65)-4,MATCH(I$5,Data!$2:$2,0)))</f>
        <v>40.938499999999998</v>
      </c>
      <c r="J65" s="49">
        <f t="shared" si="0"/>
        <v>0.29198554589493947</v>
      </c>
      <c r="K65" s="62">
        <f>IF($A65="","",INDEX(Data!$2:$9996,ROW(K65)-4,MATCH(K$5,Data!$2:$2,0)))</f>
        <v>131.63300000000001</v>
      </c>
      <c r="L65" s="49">
        <f t="shared" si="1"/>
        <v>0.22861889694695689</v>
      </c>
      <c r="M65" s="49">
        <f>IF($A65="","",INDEX(Data!$2:$9996,ROW(M65)-4,MATCH(M$5,Data!$2:$2,0)))</f>
        <v>6.1117555300000001E-2</v>
      </c>
      <c r="N65" s="49">
        <f t="shared" si="2"/>
        <v>0.46249239883918053</v>
      </c>
      <c r="O65" s="53"/>
      <c r="P65" s="62">
        <f>IF($A65="","",INDEX(Data!$2:$9996,ROW(P65)-4,MATCH(P$5,Data!$2:$2,0)))</f>
        <v>2426.0625</v>
      </c>
      <c r="Q65" s="49">
        <f>IF($A65="","",INDEX(Data!$2:$9996,ROW(Q65)-4,MATCH(Q$5,Data!$2:$2,0)))</f>
        <v>0.36907278339999999</v>
      </c>
      <c r="R65" s="49">
        <f>IF($A65="","",INDEX(Data!$2:$9996,ROW(R65)-4,MATCH(R$5,Data!$2:$2,0)))</f>
        <v>0.27079084110000001</v>
      </c>
      <c r="S65" s="49">
        <f>IF($A65="","",INDEX(Data!$2:$9996,ROW(S65)-4,MATCH(S$5,Data!$2:$2,0)))</f>
        <v>9.1224887500000004E-2</v>
      </c>
      <c r="T65" s="49">
        <f t="shared" si="6"/>
        <v>5.9686905494453959E-3</v>
      </c>
      <c r="U65" s="49">
        <f>IF($A65="","",INDEX(Data!$2:$9996,ROW(U65)-4,MATCH(U$5,Data!$2:$2,0)))</f>
        <v>1.6617959700000001E-2</v>
      </c>
      <c r="V65" s="49">
        <f>IF($A65="","",INDEX(Data!$2:$9996,ROW(V65)-4,MATCH(V$5,Data!$2:$2,0)))</f>
        <v>2.85623302E-2</v>
      </c>
      <c r="W65" s="53"/>
      <c r="X65" s="55">
        <f>IF($A65="","",INDEX(Data!$2:$9996,ROW(X65)-4,MATCH(X$5,Data!$2:$2,0)))</f>
        <v>33.646915041</v>
      </c>
      <c r="Y65" s="56">
        <f>IF($A65="","",INDEX(Data!$2:$9996,ROW(Y65)-4,MATCH(Y$5,Data!$2:$2,0)))</f>
        <v>7.2294121060999998</v>
      </c>
      <c r="Z65" s="56">
        <f>IF($A65="","",INDEX(Data!$2:$9996,ROW(Z65)-4,MATCH(Z$5,Data!$2:$2,0)))</f>
        <v>52.831903652000001</v>
      </c>
      <c r="AA65" s="56">
        <f>IF($A65="","",INDEX(Data!$2:$9996,ROW(AA65)-4,MATCH(AA$5,Data!$2:$2,0)))</f>
        <v>26.414400716999999</v>
      </c>
      <c r="AB65" s="53"/>
      <c r="AC65" s="49">
        <f>IF($A65="","",INDEX(Data!$2:$9996,ROW(AC65)-4,MATCH(AC$5,Data!$2:$2,0)))</f>
        <v>9.1224887500000004E-2</v>
      </c>
      <c r="AD65" s="49">
        <f>IF($A65="","",INDEX(Data!$2:$9996,ROW(AD65)-4,MATCH(AD$5,Data!$2:$2,0)))</f>
        <v>4.93906478E-2</v>
      </c>
      <c r="AE65" s="49">
        <f>IF($A65="","",INDEX(Data!$2:$9996,ROW(AE65)-4,MATCH(AE$5,Data!$2:$2,0)))</f>
        <v>1.98066085E-2</v>
      </c>
      <c r="AF65" s="49">
        <f>IF($A65="","",INDEX(Data!$2:$9996,ROW(AF65)-4,MATCH(AF$5,Data!$2:$2,0)))</f>
        <v>0.1447449415</v>
      </c>
      <c r="AG65" s="49">
        <f>IF($A65="","",INDEX(Data!$2:$9996,ROW(AG65)-4,MATCH(AG$5,Data!$2:$2,0)))</f>
        <v>-7.2368220999999996E-2</v>
      </c>
      <c r="AH65" s="49">
        <f>IF($A65="","",INDEX(Data!$2:$9996,ROW(AH65)-4,MATCH(AH$5,Data!$2:$2,0)))</f>
        <v>2.2389205200000001E-2</v>
      </c>
      <c r="AI65" s="49">
        <f>IF($A65="","",INDEX(Data!$2:$9996,ROW(AI65)-4,MATCH(AI$5,Data!$2:$2,0)))</f>
        <v>-6.1915455000000001E-2</v>
      </c>
      <c r="AJ65" s="49">
        <f>IF($A65="","",INDEX(Data!$2:$9996,ROW(AJ65)-4,MATCH(AJ$5,Data!$2:$2,0)))</f>
        <v>-7.0182789999999997E-3</v>
      </c>
      <c r="AK65" s="49">
        <f>IF($A65="","",INDEX(Data!$2:$9996,ROW(AK65)-4,MATCH(AK$5,Data!$2:$2,0)))</f>
        <v>4.1834239699999998E-2</v>
      </c>
      <c r="AL65" s="49">
        <f>IF($A65="","",INDEX(Data!$2:$9996,ROW(AL65)-4,MATCH(AL$5,Data!$2:$2,0)))</f>
        <v>1.6617959700000001E-2</v>
      </c>
      <c r="AM65" s="49">
        <f>IF($A65="","",INDEX(Data!$2:$9996,ROW(AM65)-4,MATCH(AM$5,Data!$2:$2,0)))</f>
        <v>2.85623302E-2</v>
      </c>
      <c r="AN65" s="49">
        <f>IF($A65="","",INDEX(Data!$2:$9996,ROW(AN65)-4,MATCH(AN$5,Data!$2:$2,0)))</f>
        <v>-3.3460500000000002E-3</v>
      </c>
      <c r="AO65" s="53"/>
      <c r="AP65" s="49">
        <f>IF($A65="","",INDEX(Data!$2:$9996,ROW(AP65)-4,MATCH(AP$5,Data!$2:$2,0)))</f>
        <v>3.3009754699999998E-2</v>
      </c>
      <c r="AQ65" s="49">
        <f>IF($A65="","",INDEX(Data!$2:$9996,ROW(AQ65)-4,MATCH(AQ$5,Data!$2:$2,0)))</f>
        <v>6.1428320000000002E-2</v>
      </c>
      <c r="AR65" s="49">
        <f>IF($A65="","",INDEX(Data!$2:$9996,ROW(AR65)-4,MATCH(AR$5,Data!$2:$2,0)))</f>
        <v>3.2257180599999997E-2</v>
      </c>
      <c r="AS65" s="49">
        <f>IF($A65="","",INDEX(Data!$2:$9996,ROW(AS65)-4,MATCH(AS$5,Data!$2:$2,0)))</f>
        <v>1.8127799999999999E-4</v>
      </c>
      <c r="AT65" s="49">
        <f>IF($A65="","",INDEX(Data!$2:$9996,ROW(AT65)-4,MATCH(AT$5,Data!$2:$2,0)))</f>
        <v>3.8398667800000001E-2</v>
      </c>
      <c r="AU65" s="53"/>
      <c r="AV65" s="49">
        <f>IF($A65="","",INDEX(Data!$2:$9996,ROW(AV65)-4,MATCH(AV$5,Data!$2:$2,0)))</f>
        <v>1.04586135E-2</v>
      </c>
      <c r="AW65" s="49">
        <f>IF($A65="","",INDEX(Data!$2:$9996,ROW(AW65)-4,MATCH(AW$5,Data!$2:$2,0)))</f>
        <v>0.1244258592</v>
      </c>
      <c r="AX65" s="49">
        <f>IF($A65="","",INDEX(Data!$2:$9996,ROW(AX65)-4,MATCH(AX$5,Data!$2:$2,0)))</f>
        <v>1.7571925846000001</v>
      </c>
      <c r="AY65" s="49">
        <f>IF($A65="","",INDEX(Data!$2:$9996,ROW(AY65)-4,MATCH(AY$5,Data!$2:$2,0)))</f>
        <v>3.2257180599999997E-2</v>
      </c>
      <c r="AZ65" s="76">
        <f>IF($A65="","",INDEX(Data!$2:$9996,ROW(AZ65)-4,MATCH(AZ$5,Data!$2:$2,0)))</f>
        <v>2.1247879819</v>
      </c>
    </row>
    <row r="66" spans="1:52" s="15" customFormat="1" x14ac:dyDescent="0.25">
      <c r="A66" s="22">
        <f t="shared" si="4"/>
        <v>42094</v>
      </c>
      <c r="B66" s="50">
        <f>IF($A66="","",INDEX(Data!$2:$9996,ROW(B66)-4,MATCH(B$5,Data!$2:$2,0)))</f>
        <v>149</v>
      </c>
      <c r="C66" s="51">
        <f>IF($A66="","",INDEX(Data!$2:$9996,ROW(C66)-4,MATCH(C$5,Data!$2:$2,0)))</f>
        <v>6.2504106200000006E-2</v>
      </c>
      <c r="D66" s="52">
        <f>IF($A66="","",INDEX(Data!$2:$9996,ROW(D66)-4,MATCH(D$5,Data!$2:$2,0)))</f>
        <v>3.0226821800000001E-2</v>
      </c>
      <c r="E66" s="52">
        <f>IF($A66="","",INDEX(Data!$2:$9996,ROW(E66)-4,MATCH(E$5,Data!$2:$2,0)))</f>
        <v>2.6765148999999998E-2</v>
      </c>
      <c r="F66" s="53"/>
      <c r="G66" s="61">
        <f>IF($A66="","",INDEX(Data!$2:$9996,ROW(G66)-4,MATCH(G$5,Data!$2:$2,0)))</f>
        <v>123.26300000000001</v>
      </c>
      <c r="H66" s="52">
        <f t="shared" si="5"/>
        <v>1.0733555274939828E-2</v>
      </c>
      <c r="I66" s="61">
        <f>IF($A66="","",INDEX(Data!$2:$9996,ROW(I66)-4,MATCH(I$5,Data!$2:$2,0)))</f>
        <v>41.99</v>
      </c>
      <c r="J66" s="52">
        <f t="shared" si="0"/>
        <v>2.5684868766564589E-2</v>
      </c>
      <c r="K66" s="61">
        <f>IF($A66="","",INDEX(Data!$2:$9996,ROW(K66)-4,MATCH(K$5,Data!$2:$2,0)))</f>
        <v>124.827</v>
      </c>
      <c r="L66" s="52">
        <f t="shared" si="1"/>
        <v>-5.1704359848974125E-2</v>
      </c>
      <c r="M66" s="52">
        <f>IF($A66="","",INDEX(Data!$2:$9996,ROW(M66)-4,MATCH(M$5,Data!$2:$2,0)))</f>
        <v>5.5765047099999999E-2</v>
      </c>
      <c r="N66" s="52">
        <f t="shared" si="2"/>
        <v>-8.7577262763977107E-2</v>
      </c>
      <c r="O66" s="53"/>
      <c r="P66" s="61">
        <f>IF($A66="","",INDEX(Data!$2:$9996,ROW(P66)-4,MATCH(P$5,Data!$2:$2,0)))</f>
        <v>2348.9479999999999</v>
      </c>
      <c r="Q66" s="52">
        <f>IF($A66="","",INDEX(Data!$2:$9996,ROW(Q66)-4,MATCH(Q$5,Data!$2:$2,0)))</f>
        <v>0.36504547069999999</v>
      </c>
      <c r="R66" s="52">
        <f>IF($A66="","",INDEX(Data!$2:$9996,ROW(R66)-4,MATCH(R$5,Data!$2:$2,0)))</f>
        <v>0.27213537199999999</v>
      </c>
      <c r="S66" s="52">
        <f>IF($A66="","",INDEX(Data!$2:$9996,ROW(S66)-4,MATCH(S$5,Data!$2:$2,0)))</f>
        <v>8.8393875699999999E-2</v>
      </c>
      <c r="T66" s="52">
        <f t="shared" si="6"/>
        <v>-3.1785867017028679E-2</v>
      </c>
      <c r="U66" s="52">
        <f>IF($A66="","",INDEX(Data!$2:$9996,ROW(U66)-4,MATCH(U$5,Data!$2:$2,0)))</f>
        <v>1.67792898E-2</v>
      </c>
      <c r="V66" s="52">
        <f>IF($A66="","",INDEX(Data!$2:$9996,ROW(V66)-4,MATCH(V$5,Data!$2:$2,0)))</f>
        <v>2.9448144700000001E-2</v>
      </c>
      <c r="W66" s="53"/>
      <c r="X66" s="59">
        <f>IF($A66="","",INDEX(Data!$2:$9996,ROW(X66)-4,MATCH(X$5,Data!$2:$2,0)))</f>
        <v>32.758019771000001</v>
      </c>
      <c r="Y66" s="54">
        <f>IF($A66="","",INDEX(Data!$2:$9996,ROW(Y66)-4,MATCH(Y$5,Data!$2:$2,0)))</f>
        <v>5.8692546931000003</v>
      </c>
      <c r="Z66" s="54">
        <f>IF($A66="","",INDEX(Data!$2:$9996,ROW(Z66)-4,MATCH(Z$5,Data!$2:$2,0)))</f>
        <v>52.768369086</v>
      </c>
      <c r="AA66" s="54">
        <f>IF($A66="","",INDEX(Data!$2:$9996,ROW(AA66)-4,MATCH(AA$5,Data!$2:$2,0)))</f>
        <v>25.879604008000001</v>
      </c>
      <c r="AB66" s="53"/>
      <c r="AC66" s="51">
        <f>IF($A66="","",INDEX(Data!$2:$9996,ROW(AC66)-4,MATCH(AC$5,Data!$2:$2,0)))</f>
        <v>8.8393875699999999E-2</v>
      </c>
      <c r="AD66" s="52">
        <f>IF($A66="","",INDEX(Data!$2:$9996,ROW(AD66)-4,MATCH(AD$5,Data!$2:$2,0)))</f>
        <v>6.2283638699999998E-2</v>
      </c>
      <c r="AE66" s="52">
        <f>IF($A66="","",INDEX(Data!$2:$9996,ROW(AE66)-4,MATCH(AE$5,Data!$2:$2,0)))</f>
        <v>1.6080149799999999E-2</v>
      </c>
      <c r="AF66" s="52">
        <f>IF($A66="","",INDEX(Data!$2:$9996,ROW(AF66)-4,MATCH(AF$5,Data!$2:$2,0)))</f>
        <v>0.1445708742</v>
      </c>
      <c r="AG66" s="52">
        <f>IF($A66="","",INDEX(Data!$2:$9996,ROW(AG66)-4,MATCH(AG$5,Data!$2:$2,0)))</f>
        <v>-7.0903024999999995E-2</v>
      </c>
      <c r="AH66" s="52">
        <f>IF($A66="","",INDEX(Data!$2:$9996,ROW(AH66)-4,MATCH(AH$5,Data!$2:$2,0)))</f>
        <v>2.4203149E-2</v>
      </c>
      <c r="AI66" s="52">
        <f>IF($A66="","",INDEX(Data!$2:$9996,ROW(AI66)-4,MATCH(AI$5,Data!$2:$2,0)))</f>
        <v>-5.9760955999999997E-2</v>
      </c>
      <c r="AJ66" s="52">
        <f>IF($A66="","",INDEX(Data!$2:$9996,ROW(AJ66)-4,MATCH(AJ$5,Data!$2:$2,0)))</f>
        <v>0</v>
      </c>
      <c r="AK66" s="52">
        <f>IF($A66="","",INDEX(Data!$2:$9996,ROW(AK66)-4,MATCH(AK$5,Data!$2:$2,0)))</f>
        <v>2.6110237000000001E-2</v>
      </c>
      <c r="AL66" s="52">
        <f>IF($A66="","",INDEX(Data!$2:$9996,ROW(AL66)-4,MATCH(AL$5,Data!$2:$2,0)))</f>
        <v>1.67792898E-2</v>
      </c>
      <c r="AM66" s="52">
        <f>IF($A66="","",INDEX(Data!$2:$9996,ROW(AM66)-4,MATCH(AM$5,Data!$2:$2,0)))</f>
        <v>2.9448144700000001E-2</v>
      </c>
      <c r="AN66" s="52">
        <f>IF($A66="","",INDEX(Data!$2:$9996,ROW(AN66)-4,MATCH(AN$5,Data!$2:$2,0)))</f>
        <v>-2.0117197E-2</v>
      </c>
      <c r="AO66" s="53"/>
      <c r="AP66" s="52">
        <f>IF($A66="","",INDEX(Data!$2:$9996,ROW(AP66)-4,MATCH(AP$5,Data!$2:$2,0)))</f>
        <v>3.1240803899999999E-2</v>
      </c>
      <c r="AQ66" s="52">
        <f>IF($A66="","",INDEX(Data!$2:$9996,ROW(AQ66)-4,MATCH(AQ$5,Data!$2:$2,0)))</f>
        <v>6.2504106200000006E-2</v>
      </c>
      <c r="AR66" s="52">
        <f>IF($A66="","",INDEX(Data!$2:$9996,ROW(AR66)-4,MATCH(AR$5,Data!$2:$2,0)))</f>
        <v>3.0226821800000001E-2</v>
      </c>
      <c r="AS66" s="52">
        <f>IF($A66="","",INDEX(Data!$2:$9996,ROW(AS66)-4,MATCH(AS$5,Data!$2:$2,0)))</f>
        <v>4.3263390000000001E-4</v>
      </c>
      <c r="AT66" s="52">
        <f>IF($A66="","",INDEX(Data!$2:$9996,ROW(AT66)-4,MATCH(AT$5,Data!$2:$2,0)))</f>
        <v>3.7901492100000003E-2</v>
      </c>
      <c r="AU66" s="53"/>
      <c r="AV66" s="52">
        <f>IF($A66="","",INDEX(Data!$2:$9996,ROW(AV66)-4,MATCH(AV$5,Data!$2:$2,0)))</f>
        <v>1.2164798900000001E-2</v>
      </c>
      <c r="AW66" s="52">
        <f>IF($A66="","",INDEX(Data!$2:$9996,ROW(AW66)-4,MATCH(AW$5,Data!$2:$2,0)))</f>
        <v>0.11998661569999999</v>
      </c>
      <c r="AX66" s="52">
        <f>IF($A66="","",INDEX(Data!$2:$9996,ROW(AX66)-4,MATCH(AX$5,Data!$2:$2,0)))</f>
        <v>1.8279860640000001</v>
      </c>
      <c r="AY66" s="52">
        <f>IF($A66="","",INDEX(Data!$2:$9996,ROW(AY66)-4,MATCH(AY$5,Data!$2:$2,0)))</f>
        <v>3.0226821800000001E-2</v>
      </c>
      <c r="AZ66" s="75">
        <f>IF($A66="","",INDEX(Data!$2:$9996,ROW(AZ66)-4,MATCH(AZ$5,Data!$2:$2,0)))</f>
        <v>2.0992820031999999</v>
      </c>
    </row>
    <row r="67" spans="1:52" x14ac:dyDescent="0.25">
      <c r="A67" s="23">
        <f t="shared" si="4"/>
        <v>42185</v>
      </c>
      <c r="B67" s="47">
        <f>IF($A67="","",INDEX(Data!$2:$9996,ROW(B67)-4,MATCH(B$5,Data!$2:$2,0)))</f>
        <v>148</v>
      </c>
      <c r="C67" s="48">
        <f>IF($A67="","",INDEX(Data!$2:$9996,ROW(C67)-4,MATCH(C$5,Data!$2:$2,0)))</f>
        <v>5.5098938700000002E-2</v>
      </c>
      <c r="D67" s="49">
        <f>IF($A67="","",INDEX(Data!$2:$9996,ROW(D67)-4,MATCH(D$5,Data!$2:$2,0)))</f>
        <v>2.91237066E-2</v>
      </c>
      <c r="E67" s="49">
        <f>IF($A67="","",INDEX(Data!$2:$9996,ROW(E67)-4,MATCH(E$5,Data!$2:$2,0)))</f>
        <v>2.23093387E-2</v>
      </c>
      <c r="F67" s="53"/>
      <c r="G67" s="62">
        <f>IF($A67="","",INDEX(Data!$2:$9996,ROW(G67)-4,MATCH(G$5,Data!$2:$2,0)))</f>
        <v>124.7985</v>
      </c>
      <c r="H67" s="49">
        <f t="shared" si="5"/>
        <v>1.2457103916016963E-2</v>
      </c>
      <c r="I67" s="62">
        <f>IF($A67="","",INDEX(Data!$2:$9996,ROW(I67)-4,MATCH(I$5,Data!$2:$2,0)))</f>
        <v>51.723500000000001</v>
      </c>
      <c r="J67" s="49">
        <f t="shared" si="0"/>
        <v>0.23180519171231243</v>
      </c>
      <c r="K67" s="62">
        <f>IF($A67="","",INDEX(Data!$2:$9996,ROW(K67)-4,MATCH(K$5,Data!$2:$2,0)))</f>
        <v>114.21899999999999</v>
      </c>
      <c r="L67" s="49">
        <f t="shared" si="1"/>
        <v>-8.4981614554543519E-2</v>
      </c>
      <c r="M67" s="49">
        <f>IF($A67="","",INDEX(Data!$2:$9996,ROW(M67)-4,MATCH(M$5,Data!$2:$2,0)))</f>
        <v>5.13866423E-2</v>
      </c>
      <c r="N67" s="49">
        <f t="shared" si="2"/>
        <v>-7.8515217464955739E-2</v>
      </c>
      <c r="O67" s="53"/>
      <c r="P67" s="62">
        <f>IF($A67="","",INDEX(Data!$2:$9996,ROW(P67)-4,MATCH(P$5,Data!$2:$2,0)))</f>
        <v>2457.326</v>
      </c>
      <c r="Q67" s="49">
        <f>IF($A67="","",INDEX(Data!$2:$9996,ROW(Q67)-4,MATCH(Q$5,Data!$2:$2,0)))</f>
        <v>0.36173997590000001</v>
      </c>
      <c r="R67" s="49">
        <f>IF($A67="","",INDEX(Data!$2:$9996,ROW(R67)-4,MATCH(R$5,Data!$2:$2,0)))</f>
        <v>0.27096371429999999</v>
      </c>
      <c r="S67" s="49">
        <f>IF($A67="","",INDEX(Data!$2:$9996,ROW(S67)-4,MATCH(S$5,Data!$2:$2,0)))</f>
        <v>8.5874582800000002E-2</v>
      </c>
      <c r="T67" s="49">
        <f t="shared" si="6"/>
        <v>4.6138952416145511E-2</v>
      </c>
      <c r="U67" s="49">
        <f>IF($A67="","",INDEX(Data!$2:$9996,ROW(U67)-4,MATCH(U$5,Data!$2:$2,0)))</f>
        <v>1.5978103300000001E-2</v>
      </c>
      <c r="V67" s="49">
        <f>IF($A67="","",INDEX(Data!$2:$9996,ROW(V67)-4,MATCH(V$5,Data!$2:$2,0)))</f>
        <v>2.9250579700000001E-2</v>
      </c>
      <c r="W67" s="53"/>
      <c r="X67" s="60">
        <f>IF($A67="","",INDEX(Data!$2:$9996,ROW(X67)-4,MATCH(X$5,Data!$2:$2,0)))</f>
        <v>33.841312524000003</v>
      </c>
      <c r="Y67" s="56">
        <f>IF($A67="","",INDEX(Data!$2:$9996,ROW(Y67)-4,MATCH(Y$5,Data!$2:$2,0)))</f>
        <v>6.2002132420000002</v>
      </c>
      <c r="Z67" s="56">
        <f>IF($A67="","",INDEX(Data!$2:$9996,ROW(Z67)-4,MATCH(Z$5,Data!$2:$2,0)))</f>
        <v>55.921489383999997</v>
      </c>
      <c r="AA67" s="56">
        <f>IF($A67="","",INDEX(Data!$2:$9996,ROW(AA67)-4,MATCH(AA$5,Data!$2:$2,0)))</f>
        <v>28.280390101999998</v>
      </c>
      <c r="AB67" s="53"/>
      <c r="AC67" s="48">
        <f>IF($A67="","",INDEX(Data!$2:$9996,ROW(AC67)-4,MATCH(AC$5,Data!$2:$2,0)))</f>
        <v>8.5874582800000002E-2</v>
      </c>
      <c r="AD67" s="49">
        <f>IF($A67="","",INDEX(Data!$2:$9996,ROW(AD67)-4,MATCH(AD$5,Data!$2:$2,0)))</f>
        <v>7.0988778299999999E-2</v>
      </c>
      <c r="AE67" s="49">
        <f>IF($A67="","",INDEX(Data!$2:$9996,ROW(AE67)-4,MATCH(AE$5,Data!$2:$2,0)))</f>
        <v>1.6986885600000001E-2</v>
      </c>
      <c r="AF67" s="49">
        <f>IF($A67="","",INDEX(Data!$2:$9996,ROW(AF67)-4,MATCH(AF$5,Data!$2:$2,0)))</f>
        <v>0.15320955999999999</v>
      </c>
      <c r="AG67" s="49">
        <f>IF($A67="","",INDEX(Data!$2:$9996,ROW(AG67)-4,MATCH(AG$5,Data!$2:$2,0)))</f>
        <v>-7.7480520999999997E-2</v>
      </c>
      <c r="AH67" s="49">
        <f>IF($A67="","",INDEX(Data!$2:$9996,ROW(AH67)-4,MATCH(AH$5,Data!$2:$2,0)))</f>
        <v>2.4977868199999999E-2</v>
      </c>
      <c r="AI67" s="49">
        <f>IF($A67="","",INDEX(Data!$2:$9996,ROW(AI67)-4,MATCH(AI$5,Data!$2:$2,0)))</f>
        <v>-5.8828775999999999E-2</v>
      </c>
      <c r="AJ67" s="49">
        <f>IF($A67="","",INDEX(Data!$2:$9996,ROW(AJ67)-4,MATCH(AJ$5,Data!$2:$2,0)))</f>
        <v>0</v>
      </c>
      <c r="AK67" s="49">
        <f>IF($A67="","",INDEX(Data!$2:$9996,ROW(AK67)-4,MATCH(AK$5,Data!$2:$2,0)))</f>
        <v>1.48858045E-2</v>
      </c>
      <c r="AL67" s="49">
        <f>IF($A67="","",INDEX(Data!$2:$9996,ROW(AL67)-4,MATCH(AL$5,Data!$2:$2,0)))</f>
        <v>1.5978103300000001E-2</v>
      </c>
      <c r="AM67" s="49">
        <f>IF($A67="","",INDEX(Data!$2:$9996,ROW(AM67)-4,MATCH(AM$5,Data!$2:$2,0)))</f>
        <v>2.9250579700000001E-2</v>
      </c>
      <c r="AN67" s="49">
        <f>IF($A67="","",INDEX(Data!$2:$9996,ROW(AN67)-4,MATCH(AN$5,Data!$2:$2,0)))</f>
        <v>-3.0342879E-2</v>
      </c>
      <c r="AO67" s="53"/>
      <c r="AP67" s="49">
        <f>IF($A67="","",INDEX(Data!$2:$9996,ROW(AP67)-4,MATCH(AP$5,Data!$2:$2,0)))</f>
        <v>2.9678794800000002E-2</v>
      </c>
      <c r="AQ67" s="49">
        <f>IF($A67="","",INDEX(Data!$2:$9996,ROW(AQ67)-4,MATCH(AQ$5,Data!$2:$2,0)))</f>
        <v>5.5098938700000002E-2</v>
      </c>
      <c r="AR67" s="49">
        <f>IF($A67="","",INDEX(Data!$2:$9996,ROW(AR67)-4,MATCH(AR$5,Data!$2:$2,0)))</f>
        <v>2.91237066E-2</v>
      </c>
      <c r="AS67" s="49">
        <f>IF($A67="","",INDEX(Data!$2:$9996,ROW(AS67)-4,MATCH(AS$5,Data!$2:$2,0)))</f>
        <v>6.8287860000000003E-4</v>
      </c>
      <c r="AT67" s="49">
        <f>IF($A67="","",INDEX(Data!$2:$9996,ROW(AT67)-4,MATCH(AT$5,Data!$2:$2,0)))</f>
        <v>3.8392115599999999E-2</v>
      </c>
      <c r="AU67" s="53"/>
      <c r="AV67" s="49">
        <f>IF($A67="","",INDEX(Data!$2:$9996,ROW(AV67)-4,MATCH(AV$5,Data!$2:$2,0)))</f>
        <v>1.0634051699999999E-2</v>
      </c>
      <c r="AW67" s="49">
        <f>IF($A67="","",INDEX(Data!$2:$9996,ROW(AW67)-4,MATCH(AW$5,Data!$2:$2,0)))</f>
        <v>0.10686452170000001</v>
      </c>
      <c r="AX67" s="49">
        <f>IF($A67="","",INDEX(Data!$2:$9996,ROW(AX67)-4,MATCH(AX$5,Data!$2:$2,0)))</f>
        <v>1.813081374</v>
      </c>
      <c r="AY67" s="49">
        <f>IF($A67="","",INDEX(Data!$2:$9996,ROW(AY67)-4,MATCH(AY$5,Data!$2:$2,0)))</f>
        <v>2.91237066E-2</v>
      </c>
      <c r="AZ67" s="76">
        <f>IF($A67="","",INDEX(Data!$2:$9996,ROW(AZ67)-4,MATCH(AZ$5,Data!$2:$2,0)))</f>
        <v>2.1778864822999999</v>
      </c>
    </row>
    <row r="68" spans="1:52" s="15" customFormat="1" x14ac:dyDescent="0.25">
      <c r="A68" s="24">
        <v>42277</v>
      </c>
      <c r="B68" s="50">
        <f>IF($A68="","",INDEX(Data!$2:$9996,ROW(B68)-4,MATCH(B$5,Data!$2:$2,0)))</f>
        <v>148</v>
      </c>
      <c r="C68" s="51">
        <f>IF($A68="","",INDEX(Data!$2:$9996,ROW(C68)-4,MATCH(C$5,Data!$2:$2,0)))</f>
        <v>5.5573706E-2</v>
      </c>
      <c r="D68" s="52">
        <f>IF($A68="","",INDEX(Data!$2:$9996,ROW(D68)-4,MATCH(D$5,Data!$2:$2,0)))</f>
        <v>2.8412389400000002E-2</v>
      </c>
      <c r="E68" s="52">
        <f>IF($A68="","",INDEX(Data!$2:$9996,ROW(E68)-4,MATCH(E$5,Data!$2:$2,0)))</f>
        <v>2.2092457699999998E-2</v>
      </c>
      <c r="F68" s="53"/>
      <c r="G68" s="61">
        <f>IF($A68="","",INDEX(Data!$2:$9996,ROW(G68)-4,MATCH(G$5,Data!$2:$2,0)))</f>
        <v>103.407</v>
      </c>
      <c r="H68" s="52">
        <f t="shared" si="5"/>
        <v>-0.17140831019603606</v>
      </c>
      <c r="I68" s="61">
        <f>IF($A68="","",INDEX(Data!$2:$9996,ROW(I68)-4,MATCH(I$5,Data!$2:$2,0)))</f>
        <v>36.337499999999999</v>
      </c>
      <c r="J68" s="52">
        <f t="shared" si="0"/>
        <v>-0.29746633541813688</v>
      </c>
      <c r="K68" s="61">
        <f>IF($A68="","",INDEX(Data!$2:$9996,ROW(K68)-4,MATCH(K$5,Data!$2:$2,0)))</f>
        <v>87.168999999999997</v>
      </c>
      <c r="L68" s="52">
        <f t="shared" si="1"/>
        <v>-0.23682574702982864</v>
      </c>
      <c r="M68" s="52">
        <f>IF($A68="","",INDEX(Data!$2:$9996,ROW(M68)-4,MATCH(M$5,Data!$2:$2,0)))</f>
        <v>3.8102042599999997E-2</v>
      </c>
      <c r="N68" s="52">
        <f t="shared" si="2"/>
        <v>-0.25852243122722973</v>
      </c>
      <c r="O68" s="53"/>
      <c r="P68" s="61">
        <f>IF($A68="","",INDEX(Data!$2:$9996,ROW(P68)-4,MATCH(P$5,Data!$2:$2,0)))</f>
        <v>2320.7865000000002</v>
      </c>
      <c r="Q68" s="52">
        <f>IF($A68="","",INDEX(Data!$2:$9996,ROW(Q68)-4,MATCH(Q$5,Data!$2:$2,0)))</f>
        <v>0.36392363360000002</v>
      </c>
      <c r="R68" s="52">
        <f>IF($A68="","",INDEX(Data!$2:$9996,ROW(R68)-4,MATCH(R$5,Data!$2:$2,0)))</f>
        <v>0.2737053015</v>
      </c>
      <c r="S68" s="52">
        <f>IF($A68="","",INDEX(Data!$2:$9996,ROW(S68)-4,MATCH(S$5,Data!$2:$2,0)))</f>
        <v>8.7029075999999997E-2</v>
      </c>
      <c r="T68" s="52">
        <f t="shared" si="6"/>
        <v>-5.5564259687155816E-2</v>
      </c>
      <c r="U68" s="52">
        <f>IF($A68="","",INDEX(Data!$2:$9996,ROW(U68)-4,MATCH(U$5,Data!$2:$2,0)))</f>
        <v>1.53801358E-2</v>
      </c>
      <c r="V68" s="52">
        <f>IF($A68="","",INDEX(Data!$2:$9996,ROW(V68)-4,MATCH(V$5,Data!$2:$2,0)))</f>
        <v>2.8953548400000001E-2</v>
      </c>
      <c r="W68" s="53"/>
      <c r="X68" s="59">
        <f>IF($A68="","",INDEX(Data!$2:$9996,ROW(X68)-4,MATCH(X$5,Data!$2:$2,0)))</f>
        <v>36.854192724999997</v>
      </c>
      <c r="Y68" s="54">
        <f>IF($A68="","",INDEX(Data!$2:$9996,ROW(Y68)-4,MATCH(Y$5,Data!$2:$2,0)))</f>
        <v>6.4926361886999997</v>
      </c>
      <c r="Z68" s="54">
        <f>IF($A68="","",INDEX(Data!$2:$9996,ROW(Z68)-4,MATCH(Z$5,Data!$2:$2,0)))</f>
        <v>61.699599075000002</v>
      </c>
      <c r="AA68" s="54">
        <f>IF($A68="","",INDEX(Data!$2:$9996,ROW(AA68)-4,MATCH(AA$5,Data!$2:$2,0)))</f>
        <v>31.338042538</v>
      </c>
      <c r="AB68" s="53"/>
      <c r="AC68" s="51">
        <f>IF($A68="","",INDEX(Data!$2:$9996,ROW(AC68)-4,MATCH(AC$5,Data!$2:$2,0)))</f>
        <v>8.7029075999999997E-2</v>
      </c>
      <c r="AD68" s="52">
        <f>IF($A68="","",INDEX(Data!$2:$9996,ROW(AD68)-4,MATCH(AD$5,Data!$2:$2,0)))</f>
        <v>7.8155975200000005E-2</v>
      </c>
      <c r="AE68" s="52">
        <f>IF($A68="","",INDEX(Data!$2:$9996,ROW(AE68)-4,MATCH(AE$5,Data!$2:$2,0)))</f>
        <v>1.7788044400000001E-2</v>
      </c>
      <c r="AF68" s="52">
        <f>IF($A68="","",INDEX(Data!$2:$9996,ROW(AF68)-4,MATCH(AF$5,Data!$2:$2,0)))</f>
        <v>0.16903999750000001</v>
      </c>
      <c r="AG68" s="52">
        <f>IF($A68="","",INDEX(Data!$2:$9996,ROW(AG68)-4,MATCH(AG$5,Data!$2:$2,0)))</f>
        <v>-8.5857650999999993E-2</v>
      </c>
      <c r="AH68" s="52">
        <f>IF($A68="","",INDEX(Data!$2:$9996,ROW(AH68)-4,MATCH(AH$5,Data!$2:$2,0)))</f>
        <v>2.5016047699999999E-2</v>
      </c>
      <c r="AI68" s="52">
        <f>IF($A68="","",INDEX(Data!$2:$9996,ROW(AI68)-4,MATCH(AI$5,Data!$2:$2,0)))</f>
        <v>-6.1846591999999999E-2</v>
      </c>
      <c r="AJ68" s="52">
        <f>IF($A68="","",INDEX(Data!$2:$9996,ROW(AJ68)-4,MATCH(AJ$5,Data!$2:$2,0)))</f>
        <v>0</v>
      </c>
      <c r="AK68" s="52">
        <f>IF($A68="","",INDEX(Data!$2:$9996,ROW(AK68)-4,MATCH(AK$5,Data!$2:$2,0)))</f>
        <v>8.8731008000000004E-3</v>
      </c>
      <c r="AL68" s="52">
        <f>IF($A68="","",INDEX(Data!$2:$9996,ROW(AL68)-4,MATCH(AL$5,Data!$2:$2,0)))</f>
        <v>1.53801358E-2</v>
      </c>
      <c r="AM68" s="52">
        <f>IF($A68="","",INDEX(Data!$2:$9996,ROW(AM68)-4,MATCH(AM$5,Data!$2:$2,0)))</f>
        <v>2.8953548400000001E-2</v>
      </c>
      <c r="AN68" s="52">
        <f>IF($A68="","",INDEX(Data!$2:$9996,ROW(AN68)-4,MATCH(AN$5,Data!$2:$2,0)))</f>
        <v>-3.5460582999999997E-2</v>
      </c>
      <c r="AO68" s="53"/>
      <c r="AP68" s="52">
        <f>IF($A68="","",INDEX(Data!$2:$9996,ROW(AP68)-4,MATCH(AP$5,Data!$2:$2,0)))</f>
        <v>2.5000242700000001E-2</v>
      </c>
      <c r="AQ68" s="52">
        <f>IF($A68="","",INDEX(Data!$2:$9996,ROW(AQ68)-4,MATCH(AQ$5,Data!$2:$2,0)))</f>
        <v>5.5573706E-2</v>
      </c>
      <c r="AR68" s="52">
        <f>IF($A68="","",INDEX(Data!$2:$9996,ROW(AR68)-4,MATCH(AR$5,Data!$2:$2,0)))</f>
        <v>2.8412389400000002E-2</v>
      </c>
      <c r="AS68" s="52">
        <f>IF($A68="","",INDEX(Data!$2:$9996,ROW(AS68)-4,MATCH(AS$5,Data!$2:$2,0)))</f>
        <v>3.5663669999999999E-4</v>
      </c>
      <c r="AT68" s="52">
        <f>IF($A68="","",INDEX(Data!$2:$9996,ROW(AT68)-4,MATCH(AT$5,Data!$2:$2,0)))</f>
        <v>3.6746521499999997E-2</v>
      </c>
      <c r="AU68" s="53"/>
      <c r="AV68" s="52">
        <f>IF($A68="","",INDEX(Data!$2:$9996,ROW(AV68)-4,MATCH(AV$5,Data!$2:$2,0)))</f>
        <v>1.5588803700000001E-2</v>
      </c>
      <c r="AW68" s="52">
        <f>IF($A68="","",INDEX(Data!$2:$9996,ROW(AW68)-4,MATCH(AW$5,Data!$2:$2,0)))</f>
        <v>0.1131178083</v>
      </c>
      <c r="AX68" s="52">
        <f>IF($A68="","",INDEX(Data!$2:$9996,ROW(AX68)-4,MATCH(AX$5,Data!$2:$2,0)))</f>
        <v>1.7975296751000001</v>
      </c>
      <c r="AY68" s="52">
        <f>IF($A68="","",INDEX(Data!$2:$9996,ROW(AY68)-4,MATCH(AY$5,Data!$2:$2,0)))</f>
        <v>2.8412389400000002E-2</v>
      </c>
      <c r="AZ68" s="75">
        <f>IF($A68="","",INDEX(Data!$2:$9996,ROW(AZ68)-4,MATCH(AZ$5,Data!$2:$2,0)))</f>
        <v>2.2473206056000001</v>
      </c>
    </row>
    <row r="69" spans="1:52" x14ac:dyDescent="0.25">
      <c r="A69" s="23">
        <v>42369</v>
      </c>
      <c r="B69" s="47">
        <f>IF($A69="","",INDEX(Data!$2:$9996,ROW(B69)-4,MATCH(B$5,Data!$2:$2,0)))</f>
        <v>142</v>
      </c>
      <c r="C69" s="48">
        <f>IF($A69="","",INDEX(Data!$2:$9996,ROW(C69)-4,MATCH(C$5,Data!$2:$2,0)))</f>
        <v>6.1123049800000002E-2</v>
      </c>
      <c r="D69" s="49">
        <f>IF($A69="","",INDEX(Data!$2:$9996,ROW(D69)-4,MATCH(D$5,Data!$2:$2,0)))</f>
        <v>2.9285163900000001E-2</v>
      </c>
      <c r="E69" s="49">
        <f>IF($A69="","",INDEX(Data!$2:$9996,ROW(E69)-4,MATCH(E$5,Data!$2:$2,0)))</f>
        <v>2.47268205E-2</v>
      </c>
      <c r="F69" s="53"/>
      <c r="G69" s="62">
        <f>IF($A69="","",INDEX(Data!$2:$9996,ROW(G69)-4,MATCH(G$5,Data!$2:$2,0)))</f>
        <v>136.00450000000001</v>
      </c>
      <c r="H69" s="49">
        <f t="shared" si="5"/>
        <v>0.31523494540988534</v>
      </c>
      <c r="I69" s="62">
        <f>IF($A69="","",INDEX(Data!$2:$9996,ROW(I69)-4,MATCH(I$5,Data!$2:$2,0)))</f>
        <v>42.868000000000002</v>
      </c>
      <c r="J69" s="49">
        <f t="shared" si="0"/>
        <v>0.17971792225662206</v>
      </c>
      <c r="K69" s="62">
        <f>IF($A69="","",INDEX(Data!$2:$9996,ROW(K69)-4,MATCH(K$5,Data!$2:$2,0)))</f>
        <v>100.184</v>
      </c>
      <c r="L69" s="49">
        <f t="shared" si="1"/>
        <v>0.14930766671637855</v>
      </c>
      <c r="M69" s="49">
        <f>IF($A69="","",INDEX(Data!$2:$9996,ROW(M69)-4,MATCH(M$5,Data!$2:$2,0)))</f>
        <v>4.2760423399999997E-2</v>
      </c>
      <c r="N69" s="49">
        <f t="shared" si="2"/>
        <v>0.1222606580152215</v>
      </c>
      <c r="O69" s="53"/>
      <c r="P69" s="62">
        <f>IF($A69="","",INDEX(Data!$2:$9996,ROW(P69)-4,MATCH(P$5,Data!$2:$2,0)))</f>
        <v>2598.8389999999999</v>
      </c>
      <c r="Q69" s="49">
        <f>IF($A69="","",INDEX(Data!$2:$9996,ROW(Q69)-4,MATCH(Q$5,Data!$2:$2,0)))</f>
        <v>0.3700850752</v>
      </c>
      <c r="R69" s="49">
        <f>IF($A69="","",INDEX(Data!$2:$9996,ROW(R69)-4,MATCH(R$5,Data!$2:$2,0)))</f>
        <v>0.27631608050000001</v>
      </c>
      <c r="S69" s="49">
        <f>IF($A69="","",INDEX(Data!$2:$9996,ROW(S69)-4,MATCH(S$5,Data!$2:$2,0)))</f>
        <v>8.6384308899999998E-2</v>
      </c>
      <c r="T69" s="49">
        <f t="shared" si="6"/>
        <v>0.11980959903032863</v>
      </c>
      <c r="U69" s="49">
        <f>IF($A69="","",INDEX(Data!$2:$9996,ROW(U69)-4,MATCH(U$5,Data!$2:$2,0)))</f>
        <v>1.6769570599999999E-2</v>
      </c>
      <c r="V69" s="49">
        <f>IF($A69="","",INDEX(Data!$2:$9996,ROW(V69)-4,MATCH(V$5,Data!$2:$2,0)))</f>
        <v>2.8679506699999999E-2</v>
      </c>
      <c r="W69" s="53"/>
      <c r="X69" s="55">
        <f>IF($A69="","",INDEX(Data!$2:$9996,ROW(X69)-4,MATCH(X$5,Data!$2:$2,0)))</f>
        <v>35.514979371999999</v>
      </c>
      <c r="Y69" s="56">
        <f>IF($A69="","",INDEX(Data!$2:$9996,ROW(Y69)-4,MATCH(Y$5,Data!$2:$2,0)))</f>
        <v>7.4761396426999998</v>
      </c>
      <c r="Z69" s="56">
        <f>IF($A69="","",INDEX(Data!$2:$9996,ROW(Z69)-4,MATCH(Z$5,Data!$2:$2,0)))</f>
        <v>54.626768288000001</v>
      </c>
      <c r="AA69" s="56">
        <f>IF($A69="","",INDEX(Data!$2:$9996,ROW(AA69)-4,MATCH(AA$5,Data!$2:$2,0)))</f>
        <v>26.587928560000002</v>
      </c>
      <c r="AB69" s="53"/>
      <c r="AC69" s="49">
        <f>IF($A69="","",INDEX(Data!$2:$9996,ROW(AC69)-4,MATCH(AC$5,Data!$2:$2,0)))</f>
        <v>8.6384308899999998E-2</v>
      </c>
      <c r="AD69" s="49">
        <f>IF($A69="","",INDEX(Data!$2:$9996,ROW(AD69)-4,MATCH(AD$5,Data!$2:$2,0)))</f>
        <v>5.0726133299999997E-2</v>
      </c>
      <c r="AE69" s="49">
        <f>IF($A69="","",INDEX(Data!$2:$9996,ROW(AE69)-4,MATCH(AE$5,Data!$2:$2,0)))</f>
        <v>2.0482574399999998E-2</v>
      </c>
      <c r="AF69" s="49">
        <f>IF($A69="","",INDEX(Data!$2:$9996,ROW(AF69)-4,MATCH(AF$5,Data!$2:$2,0)))</f>
        <v>0.1496623789</v>
      </c>
      <c r="AG69" s="49">
        <f>IF($A69="","",INDEX(Data!$2:$9996,ROW(AG69)-4,MATCH(AG$5,Data!$2:$2,0)))</f>
        <v>-7.2843640000000001E-2</v>
      </c>
      <c r="AH69" s="49">
        <f>IF($A69="","",INDEX(Data!$2:$9996,ROW(AH69)-4,MATCH(AH$5,Data!$2:$2,0)))</f>
        <v>1.7596270099999999E-2</v>
      </c>
      <c r="AI69" s="49">
        <f>IF($A69="","",INDEX(Data!$2:$9996,ROW(AI69)-4,MATCH(AI$5,Data!$2:$2,0)))</f>
        <v>-6.2053672999999997E-2</v>
      </c>
      <c r="AJ69" s="49">
        <f>IF($A69="","",INDEX(Data!$2:$9996,ROW(AJ69)-4,MATCH(AJ$5,Data!$2:$2,0)))</f>
        <v>0</v>
      </c>
      <c r="AK69" s="49">
        <f>IF($A69="","",INDEX(Data!$2:$9996,ROW(AK69)-4,MATCH(AK$5,Data!$2:$2,0)))</f>
        <v>3.5658175600000001E-2</v>
      </c>
      <c r="AL69" s="49">
        <f>IF($A69="","",INDEX(Data!$2:$9996,ROW(AL69)-4,MATCH(AL$5,Data!$2:$2,0)))</f>
        <v>1.6769570599999999E-2</v>
      </c>
      <c r="AM69" s="49">
        <f>IF($A69="","",INDEX(Data!$2:$9996,ROW(AM69)-4,MATCH(AM$5,Data!$2:$2,0)))</f>
        <v>2.8679506699999999E-2</v>
      </c>
      <c r="AN69" s="49">
        <f>IF($A69="","",INDEX(Data!$2:$9996,ROW(AN69)-4,MATCH(AN$5,Data!$2:$2,0)))</f>
        <v>-9.7909020000000006E-3</v>
      </c>
      <c r="AO69" s="53"/>
      <c r="AP69" s="49">
        <f>IF($A69="","",INDEX(Data!$2:$9996,ROW(AP69)-4,MATCH(AP$5,Data!$2:$2,0)))</f>
        <v>2.8586431499999999E-2</v>
      </c>
      <c r="AQ69" s="49">
        <f>IF($A69="","",INDEX(Data!$2:$9996,ROW(AQ69)-4,MATCH(AQ$5,Data!$2:$2,0)))</f>
        <v>6.1123049800000002E-2</v>
      </c>
      <c r="AR69" s="49">
        <f>IF($A69="","",INDEX(Data!$2:$9996,ROW(AR69)-4,MATCH(AR$5,Data!$2:$2,0)))</f>
        <v>2.9285163900000001E-2</v>
      </c>
      <c r="AS69" s="49">
        <f>IF($A69="","",INDEX(Data!$2:$9996,ROW(AS69)-4,MATCH(AS$5,Data!$2:$2,0)))</f>
        <v>4.386425E-4</v>
      </c>
      <c r="AT69" s="49">
        <f>IF($A69="","",INDEX(Data!$2:$9996,ROW(AT69)-4,MATCH(AT$5,Data!$2:$2,0)))</f>
        <v>3.6262740500000001E-2</v>
      </c>
      <c r="AU69" s="53"/>
      <c r="AV69" s="49">
        <f>IF($A69="","",INDEX(Data!$2:$9996,ROW(AV69)-4,MATCH(AV$5,Data!$2:$2,0)))</f>
        <v>2.3756512099999998E-2</v>
      </c>
      <c r="AW69" s="49">
        <f>IF($A69="","",INDEX(Data!$2:$9996,ROW(AW69)-4,MATCH(AW$5,Data!$2:$2,0)))</f>
        <v>0.1038934017</v>
      </c>
      <c r="AX69" s="49">
        <f>IF($A69="","",INDEX(Data!$2:$9996,ROW(AX69)-4,MATCH(AX$5,Data!$2:$2,0)))</f>
        <v>1.8924655426999999</v>
      </c>
      <c r="AY69" s="49">
        <f>IF($A69="","",INDEX(Data!$2:$9996,ROW(AY69)-4,MATCH(AY$5,Data!$2:$2,0)))</f>
        <v>2.9285163900000001E-2</v>
      </c>
      <c r="AZ69" s="76">
        <f>IF($A69="","",INDEX(Data!$2:$9996,ROW(AZ69)-4,MATCH(AZ$5,Data!$2:$2,0)))</f>
        <v>2.1495503663000002</v>
      </c>
    </row>
    <row r="70" spans="1:52" s="15" customFormat="1" x14ac:dyDescent="0.25">
      <c r="A70" s="24">
        <v>42460</v>
      </c>
      <c r="B70" s="50">
        <f>IF($A70="","",INDEX(Data!$2:$9996,ROW(B70)-4,MATCH(B$5,Data!$2:$2,0)))</f>
        <v>143</v>
      </c>
      <c r="C70" s="51">
        <f>IF($A70="","",INDEX(Data!$2:$9996,ROW(C70)-4,MATCH(C$5,Data!$2:$2,0)))</f>
        <v>5.6378329300000002E-2</v>
      </c>
      <c r="D70" s="52">
        <f>IF($A70="","",INDEX(Data!$2:$9996,ROW(D70)-4,MATCH(D$5,Data!$2:$2,0)))</f>
        <v>2.5715020000000002E-2</v>
      </c>
      <c r="E70" s="52">
        <f>IF($A70="","",INDEX(Data!$2:$9996,ROW(E70)-4,MATCH(E$5,Data!$2:$2,0)))</f>
        <v>2.2240906899999999E-2</v>
      </c>
      <c r="F70" s="53"/>
      <c r="G70" s="61">
        <f>IF($A70="","",INDEX(Data!$2:$9996,ROW(G70)-4,MATCH(G$5,Data!$2:$2,0)))</f>
        <v>126.504</v>
      </c>
      <c r="H70" s="52">
        <f t="shared" si="5"/>
        <v>-6.985430629133596E-2</v>
      </c>
      <c r="I70" s="61">
        <f>IF($A70="","",INDEX(Data!$2:$9996,ROW(I70)-4,MATCH(I$5,Data!$2:$2,0)))</f>
        <v>42.98</v>
      </c>
      <c r="J70" s="52">
        <f t="shared" si="0"/>
        <v>2.6126714565642148E-3</v>
      </c>
      <c r="K70" s="61">
        <f>IF($A70="","",INDEX(Data!$2:$9996,ROW(K70)-4,MATCH(K$5,Data!$2:$2,0)))</f>
        <v>99.216999999999999</v>
      </c>
      <c r="L70" s="52">
        <f t="shared" si="1"/>
        <v>-9.6522398786233216E-3</v>
      </c>
      <c r="M70" s="52">
        <f>IF($A70="","",INDEX(Data!$2:$9996,ROW(M70)-4,MATCH(M$5,Data!$2:$2,0)))</f>
        <v>4.5842883899999999E-2</v>
      </c>
      <c r="N70" s="52">
        <f t="shared" si="2"/>
        <v>7.2086762826581413E-2</v>
      </c>
      <c r="O70" s="53"/>
      <c r="P70" s="61">
        <f>IF($A70="","",INDEX(Data!$2:$9996,ROW(P70)-4,MATCH(P$5,Data!$2:$2,0)))</f>
        <v>2597.4209999999998</v>
      </c>
      <c r="Q70" s="52">
        <f>IF($A70="","",INDEX(Data!$2:$9996,ROW(Q70)-4,MATCH(Q$5,Data!$2:$2,0)))</f>
        <v>0.37054596699999998</v>
      </c>
      <c r="R70" s="52">
        <f>IF($A70="","",INDEX(Data!$2:$9996,ROW(R70)-4,MATCH(R$5,Data!$2:$2,0)))</f>
        <v>0.27763900609999997</v>
      </c>
      <c r="S70" s="52">
        <f>IF($A70="","",INDEX(Data!$2:$9996,ROW(S70)-4,MATCH(S$5,Data!$2:$2,0)))</f>
        <v>8.6636753100000005E-2</v>
      </c>
      <c r="T70" s="52">
        <f t="shared" si="6"/>
        <v>-5.4562825938818068E-4</v>
      </c>
      <c r="U70" s="52">
        <f>IF($A70="","",INDEX(Data!$2:$9996,ROW(U70)-4,MATCH(U$5,Data!$2:$2,0)))</f>
        <v>1.36941497E-2</v>
      </c>
      <c r="V70" s="52">
        <f>IF($A70="","",INDEX(Data!$2:$9996,ROW(V70)-4,MATCH(V$5,Data!$2:$2,0)))</f>
        <v>2.8467302999999999E-2</v>
      </c>
      <c r="W70" s="53"/>
      <c r="X70" s="59">
        <f>IF($A70="","",INDEX(Data!$2:$9996,ROW(X70)-4,MATCH(X$5,Data!$2:$2,0)))</f>
        <v>37.958428394000002</v>
      </c>
      <c r="Y70" s="54">
        <f>IF($A70="","",INDEX(Data!$2:$9996,ROW(Y70)-4,MATCH(Y$5,Data!$2:$2,0)))</f>
        <v>7.0859333286000004</v>
      </c>
      <c r="Z70" s="54">
        <f>IF($A70="","",INDEX(Data!$2:$9996,ROW(Z70)-4,MATCH(Z$5,Data!$2:$2,0)))</f>
        <v>56.182880089999998</v>
      </c>
      <c r="AA70" s="54">
        <f>IF($A70="","",INDEX(Data!$2:$9996,ROW(AA70)-4,MATCH(AA$5,Data!$2:$2,0)))</f>
        <v>25.310385024999999</v>
      </c>
      <c r="AB70" s="53"/>
      <c r="AC70" s="51">
        <f>IF($A70="","",INDEX(Data!$2:$9996,ROW(AC70)-4,MATCH(AC$5,Data!$2:$2,0)))</f>
        <v>8.6636753100000005E-2</v>
      </c>
      <c r="AD70" s="52">
        <f>IF($A70="","",INDEX(Data!$2:$9996,ROW(AD70)-4,MATCH(AD$5,Data!$2:$2,0)))</f>
        <v>7.3348614300000003E-2</v>
      </c>
      <c r="AE70" s="52">
        <f>IF($A70="","",INDEX(Data!$2:$9996,ROW(AE70)-4,MATCH(AE$5,Data!$2:$2,0)))</f>
        <v>1.9413515999999999E-2</v>
      </c>
      <c r="AF70" s="52">
        <f>IF($A70="","",INDEX(Data!$2:$9996,ROW(AF70)-4,MATCH(AF$5,Data!$2:$2,0)))</f>
        <v>0.15392569889999999</v>
      </c>
      <c r="AG70" s="52">
        <f>IF($A70="","",INDEX(Data!$2:$9996,ROW(AG70)-4,MATCH(AG$5,Data!$2:$2,0)))</f>
        <v>-6.9343521000000005E-2</v>
      </c>
      <c r="AH70" s="52">
        <f>IF($A70="","",INDEX(Data!$2:$9996,ROW(AH70)-4,MATCH(AH$5,Data!$2:$2,0)))</f>
        <v>1.7806309100000001E-2</v>
      </c>
      <c r="AI70" s="52">
        <f>IF($A70="","",INDEX(Data!$2:$9996,ROW(AI70)-4,MATCH(AI$5,Data!$2:$2,0)))</f>
        <v>-5.8480955000000001E-2</v>
      </c>
      <c r="AJ70" s="52">
        <f>IF($A70="","",INDEX(Data!$2:$9996,ROW(AJ70)-4,MATCH(AJ$5,Data!$2:$2,0)))</f>
        <v>0</v>
      </c>
      <c r="AK70" s="52">
        <f>IF($A70="","",INDEX(Data!$2:$9996,ROW(AK70)-4,MATCH(AK$5,Data!$2:$2,0)))</f>
        <v>1.32881388E-2</v>
      </c>
      <c r="AL70" s="52">
        <f>IF($A70="","",INDEX(Data!$2:$9996,ROW(AL70)-4,MATCH(AL$5,Data!$2:$2,0)))</f>
        <v>1.36941497E-2</v>
      </c>
      <c r="AM70" s="52">
        <f>IF($A70="","",INDEX(Data!$2:$9996,ROW(AM70)-4,MATCH(AM$5,Data!$2:$2,0)))</f>
        <v>2.8467302999999999E-2</v>
      </c>
      <c r="AN70" s="52">
        <f>IF($A70="","",INDEX(Data!$2:$9996,ROW(AN70)-4,MATCH(AN$5,Data!$2:$2,0)))</f>
        <v>-2.8873314000000001E-2</v>
      </c>
      <c r="AO70" s="53"/>
      <c r="AP70" s="52">
        <f>IF($A70="","",INDEX(Data!$2:$9996,ROW(AP70)-4,MATCH(AP$5,Data!$2:$2,0)))</f>
        <v>3.1893830300000002E-2</v>
      </c>
      <c r="AQ70" s="52">
        <f>IF($A70="","",INDEX(Data!$2:$9996,ROW(AQ70)-4,MATCH(AQ$5,Data!$2:$2,0)))</f>
        <v>5.6378329300000002E-2</v>
      </c>
      <c r="AR70" s="52">
        <f>IF($A70="","",INDEX(Data!$2:$9996,ROW(AR70)-4,MATCH(AR$5,Data!$2:$2,0)))</f>
        <v>2.5715020000000002E-2</v>
      </c>
      <c r="AS70" s="52">
        <f>IF($A70="","",INDEX(Data!$2:$9996,ROW(AS70)-4,MATCH(AS$5,Data!$2:$2,0)))</f>
        <v>5.6822060000000002E-4</v>
      </c>
      <c r="AT70" s="52">
        <f>IF($A70="","",INDEX(Data!$2:$9996,ROW(AT70)-4,MATCH(AT$5,Data!$2:$2,0)))</f>
        <v>3.2424468099999999E-2</v>
      </c>
      <c r="AU70" s="53"/>
      <c r="AV70" s="52">
        <f>IF($A70="","",INDEX(Data!$2:$9996,ROW(AV70)-4,MATCH(AV$5,Data!$2:$2,0)))</f>
        <v>2.5914585E-2</v>
      </c>
      <c r="AW70" s="52">
        <f>IF($A70="","",INDEX(Data!$2:$9996,ROW(AW70)-4,MATCH(AW$5,Data!$2:$2,0)))</f>
        <v>9.9870298299999993E-2</v>
      </c>
      <c r="AX70" s="52">
        <f>IF($A70="","",INDEX(Data!$2:$9996,ROW(AX70)-4,MATCH(AX$5,Data!$2:$2,0)))</f>
        <v>1.8895885181000001</v>
      </c>
      <c r="AY70" s="52">
        <f>IF($A70="","",INDEX(Data!$2:$9996,ROW(AY70)-4,MATCH(AY$5,Data!$2:$2,0)))</f>
        <v>2.5715020000000002E-2</v>
      </c>
      <c r="AZ70" s="75">
        <f>IF($A70="","",INDEX(Data!$2:$9996,ROW(AZ70)-4,MATCH(AZ$5,Data!$2:$2,0)))</f>
        <v>2.1895741654999998</v>
      </c>
    </row>
    <row r="71" spans="1:52" x14ac:dyDescent="0.25">
      <c r="A71" s="23">
        <v>42551</v>
      </c>
      <c r="B71" s="47">
        <f>IF($A71="","",INDEX(Data!$2:$9996,ROW(B71)-4,MATCH(B$5,Data!$2:$2,0)))</f>
        <v>141</v>
      </c>
      <c r="C71" s="48">
        <f>IF($A71="","",INDEX(Data!$2:$9996,ROW(C71)-4,MATCH(C$5,Data!$2:$2,0)))</f>
        <v>6.7760906400000001E-2</v>
      </c>
      <c r="D71" s="49">
        <f>IF($A71="","",INDEX(Data!$2:$9996,ROW(D71)-4,MATCH(D$5,Data!$2:$2,0)))</f>
        <v>2.7622560500000001E-2</v>
      </c>
      <c r="E71" s="49">
        <f>IF($A71="","",INDEX(Data!$2:$9996,ROW(E71)-4,MATCH(E$5,Data!$2:$2,0)))</f>
        <v>3.18202702E-2</v>
      </c>
      <c r="F71" s="53"/>
      <c r="G71" s="62">
        <f>IF($A71="","",INDEX(Data!$2:$9996,ROW(G71)-4,MATCH(G$5,Data!$2:$2,0)))</f>
        <v>135.80000000000001</v>
      </c>
      <c r="H71" s="49">
        <f t="shared" si="5"/>
        <v>7.3483842408145247E-2</v>
      </c>
      <c r="I71" s="62">
        <f>IF($A71="","",INDEX(Data!$2:$9996,ROW(I71)-4,MATCH(I$5,Data!$2:$2,0)))</f>
        <v>51.076000000000001</v>
      </c>
      <c r="J71" s="49">
        <f t="shared" ref="J71:J119" si="7">IF($A71="","",(I71-I70)/I70)</f>
        <v>0.18836668217775721</v>
      </c>
      <c r="K71" s="62">
        <f>IF($A71="","",INDEX(Data!$2:$9996,ROW(K71)-4,MATCH(K$5,Data!$2:$2,0)))</f>
        <v>111.122</v>
      </c>
      <c r="L71" s="49">
        <f t="shared" ref="L71:L119" si="8">IF($A71="","",(K71-K70)/K70)</f>
        <v>0.11998951792535555</v>
      </c>
      <c r="M71" s="49">
        <f>IF($A71="","",INDEX(Data!$2:$9996,ROW(M71)-4,MATCH(M$5,Data!$2:$2,0)))</f>
        <v>4.3658253000000001E-2</v>
      </c>
      <c r="N71" s="49">
        <f t="shared" ref="N71:N119" si="9">IF($A71="","",(M71-M70)/M70)</f>
        <v>-4.765474407686638E-2</v>
      </c>
      <c r="O71" s="53"/>
      <c r="P71" s="62">
        <f>IF($A71="","",INDEX(Data!$2:$9996,ROW(P71)-4,MATCH(P$5,Data!$2:$2,0)))</f>
        <v>2677.7669999999998</v>
      </c>
      <c r="Q71" s="49">
        <f>IF($A71="","",INDEX(Data!$2:$9996,ROW(Q71)-4,MATCH(Q$5,Data!$2:$2,0)))</f>
        <v>0.3646523042</v>
      </c>
      <c r="R71" s="49">
        <f>IF($A71="","",INDEX(Data!$2:$9996,ROW(R71)-4,MATCH(R$5,Data!$2:$2,0)))</f>
        <v>0.27787068590000003</v>
      </c>
      <c r="S71" s="49">
        <f>IF($A71="","",INDEX(Data!$2:$9996,ROW(S71)-4,MATCH(S$5,Data!$2:$2,0)))</f>
        <v>8.3334313300000004E-2</v>
      </c>
      <c r="T71" s="49">
        <f t="shared" ref="T71:T102" si="10">IF($A71="","",(P71-P70)/P70)</f>
        <v>3.0932990839759904E-2</v>
      </c>
      <c r="U71" s="49">
        <f>IF($A71="","",INDEX(Data!$2:$9996,ROW(U71)-4,MATCH(U$5,Data!$2:$2,0)))</f>
        <v>1.45639645E-2</v>
      </c>
      <c r="V71" s="49">
        <f>IF($A71="","",INDEX(Data!$2:$9996,ROW(V71)-4,MATCH(V$5,Data!$2:$2,0)))</f>
        <v>2.8875506799999999E-2</v>
      </c>
      <c r="W71" s="53"/>
      <c r="X71" s="60">
        <f>IF($A71="","",INDEX(Data!$2:$9996,ROW(X71)-4,MATCH(X$5,Data!$2:$2,0)))</f>
        <v>37.408825010999998</v>
      </c>
      <c r="Y71" s="56">
        <f>IF($A71="","",INDEX(Data!$2:$9996,ROW(Y71)-4,MATCH(Y$5,Data!$2:$2,0)))</f>
        <v>7.0435238279999997</v>
      </c>
      <c r="Z71" s="56">
        <f>IF($A71="","",INDEX(Data!$2:$9996,ROW(Z71)-4,MATCH(Z$5,Data!$2:$2,0)))</f>
        <v>56.5837115</v>
      </c>
      <c r="AA71" s="56">
        <f>IF($A71="","",INDEX(Data!$2:$9996,ROW(AA71)-4,MATCH(AA$5,Data!$2:$2,0)))</f>
        <v>26.218410318</v>
      </c>
      <c r="AB71" s="53"/>
      <c r="AC71" s="48">
        <f>IF($A71="","",INDEX(Data!$2:$9996,ROW(AC71)-4,MATCH(AC$5,Data!$2:$2,0)))</f>
        <v>8.3334313300000004E-2</v>
      </c>
      <c r="AD71" s="49">
        <f>IF($A71="","",INDEX(Data!$2:$9996,ROW(AD71)-4,MATCH(AD$5,Data!$2:$2,0)))</f>
        <v>6.4616259699999998E-2</v>
      </c>
      <c r="AE71" s="49">
        <f>IF($A71="","",INDEX(Data!$2:$9996,ROW(AE71)-4,MATCH(AE$5,Data!$2:$2,0)))</f>
        <v>1.9297325600000002E-2</v>
      </c>
      <c r="AF71" s="49">
        <f>IF($A71="","",INDEX(Data!$2:$9996,ROW(AF71)-4,MATCH(AF$5,Data!$2:$2,0)))</f>
        <v>0.15502386709999999</v>
      </c>
      <c r="AG71" s="49">
        <f>IF($A71="","",INDEX(Data!$2:$9996,ROW(AG71)-4,MATCH(AG$5,Data!$2:$2,0)))</f>
        <v>-7.1831260999999993E-2</v>
      </c>
      <c r="AH71" s="49">
        <f>IF($A71="","",INDEX(Data!$2:$9996,ROW(AH71)-4,MATCH(AH$5,Data!$2:$2,0)))</f>
        <v>1.8954509200000001E-2</v>
      </c>
      <c r="AI71" s="49">
        <f>IF($A71="","",INDEX(Data!$2:$9996,ROW(AI71)-4,MATCH(AI$5,Data!$2:$2,0)))</f>
        <v>-5.6045327999999998E-2</v>
      </c>
      <c r="AJ71" s="49">
        <f>IF($A71="","",INDEX(Data!$2:$9996,ROW(AJ71)-4,MATCH(AJ$5,Data!$2:$2,0)))</f>
        <v>0</v>
      </c>
      <c r="AK71" s="49">
        <f>IF($A71="","",INDEX(Data!$2:$9996,ROW(AK71)-4,MATCH(AK$5,Data!$2:$2,0)))</f>
        <v>1.8718053599999999E-2</v>
      </c>
      <c r="AL71" s="49">
        <f>IF($A71="","",INDEX(Data!$2:$9996,ROW(AL71)-4,MATCH(AL$5,Data!$2:$2,0)))</f>
        <v>1.45639645E-2</v>
      </c>
      <c r="AM71" s="49">
        <f>IF($A71="","",INDEX(Data!$2:$9996,ROW(AM71)-4,MATCH(AM$5,Data!$2:$2,0)))</f>
        <v>2.8875506799999999E-2</v>
      </c>
      <c r="AN71" s="49">
        <f>IF($A71="","",INDEX(Data!$2:$9996,ROW(AN71)-4,MATCH(AN$5,Data!$2:$2,0)))</f>
        <v>-2.4721417999999998E-2</v>
      </c>
      <c r="AO71" s="53"/>
      <c r="AP71" s="49">
        <f>IF($A71="","",INDEX(Data!$2:$9996,ROW(AP71)-4,MATCH(AP$5,Data!$2:$2,0)))</f>
        <v>3.7116610100000003E-2</v>
      </c>
      <c r="AQ71" s="49">
        <f>IF($A71="","",INDEX(Data!$2:$9996,ROW(AQ71)-4,MATCH(AQ$5,Data!$2:$2,0)))</f>
        <v>6.7760906400000001E-2</v>
      </c>
      <c r="AR71" s="49">
        <f>IF($A71="","",INDEX(Data!$2:$9996,ROW(AR71)-4,MATCH(AR$5,Data!$2:$2,0)))</f>
        <v>2.7622560500000001E-2</v>
      </c>
      <c r="AS71" s="49">
        <f>IF($A71="","",INDEX(Data!$2:$9996,ROW(AS71)-4,MATCH(AS$5,Data!$2:$2,0)))</f>
        <v>1.03034E-5</v>
      </c>
      <c r="AT71" s="49">
        <f>IF($A71="","",INDEX(Data!$2:$9996,ROW(AT71)-4,MATCH(AT$5,Data!$2:$2,0)))</f>
        <v>3.0832681800000001E-2</v>
      </c>
      <c r="AU71" s="53"/>
      <c r="AV71" s="49">
        <f>IF($A71="","",INDEX(Data!$2:$9996,ROW(AV71)-4,MATCH(AV$5,Data!$2:$2,0)))</f>
        <v>2.7148262699999998E-2</v>
      </c>
      <c r="AW71" s="49">
        <f>IF($A71="","",INDEX(Data!$2:$9996,ROW(AW71)-4,MATCH(AW$5,Data!$2:$2,0)))</f>
        <v>0.1069054074</v>
      </c>
      <c r="AX71" s="49">
        <f>IF($A71="","",INDEX(Data!$2:$9996,ROW(AX71)-4,MATCH(AX$5,Data!$2:$2,0)))</f>
        <v>1.8631964424</v>
      </c>
      <c r="AY71" s="49">
        <f>IF($A71="","",INDEX(Data!$2:$9996,ROW(AY71)-4,MATCH(AY$5,Data!$2:$2,0)))</f>
        <v>2.7622560500000001E-2</v>
      </c>
      <c r="AZ71" s="76">
        <f>IF($A71="","",INDEX(Data!$2:$9996,ROW(AZ71)-4,MATCH(AZ$5,Data!$2:$2,0)))</f>
        <v>2.1875996323</v>
      </c>
    </row>
    <row r="72" spans="1:52" s="15" customFormat="1" x14ac:dyDescent="0.25">
      <c r="A72" s="24">
        <v>42643</v>
      </c>
      <c r="B72" s="50">
        <f>IF($A72="","",INDEX(Data!$2:$9996,ROW(B72)-4,MATCH(B$5,Data!$2:$2,0)))</f>
        <v>140</v>
      </c>
      <c r="C72" s="51">
        <f>IF($A72="","",INDEX(Data!$2:$9996,ROW(C72)-4,MATCH(C$5,Data!$2:$2,0)))</f>
        <v>6.6728704900000005E-2</v>
      </c>
      <c r="D72" s="52">
        <f>IF($A72="","",INDEX(Data!$2:$9996,ROW(D72)-4,MATCH(D$5,Data!$2:$2,0)))</f>
        <v>2.6781679199999998E-2</v>
      </c>
      <c r="E72" s="52">
        <f>IF($A72="","",INDEX(Data!$2:$9996,ROW(E72)-4,MATCH(E$5,Data!$2:$2,0)))</f>
        <v>3.80106474E-2</v>
      </c>
      <c r="F72" s="53"/>
      <c r="G72" s="61">
        <f>IF($A72="","",INDEX(Data!$2:$9996,ROW(G72)-4,MATCH(G$5,Data!$2:$2,0)))</f>
        <v>159.28899999999999</v>
      </c>
      <c r="H72" s="52">
        <f t="shared" ref="H72:H119" si="11">IF($A72="","",(G72-G71)/G71)</f>
        <v>0.17296759941089818</v>
      </c>
      <c r="I72" s="61">
        <f>IF($A72="","",INDEX(Data!$2:$9996,ROW(I72)-4,MATCH(I$5,Data!$2:$2,0)))</f>
        <v>56.662999999999997</v>
      </c>
      <c r="J72" s="52">
        <f t="shared" si="7"/>
        <v>0.10938601300023487</v>
      </c>
      <c r="K72" s="61">
        <f>IF($A72="","",INDEX(Data!$2:$9996,ROW(K72)-4,MATCH(K$5,Data!$2:$2,0)))</f>
        <v>93.388000000000005</v>
      </c>
      <c r="L72" s="52">
        <f t="shared" si="8"/>
        <v>-0.15959036014470576</v>
      </c>
      <c r="M72" s="52">
        <f>IF($A72="","",INDEX(Data!$2:$9996,ROW(M72)-4,MATCH(M$5,Data!$2:$2,0)))</f>
        <v>3.8914760200000002E-2</v>
      </c>
      <c r="N72" s="52">
        <f t="shared" si="9"/>
        <v>-0.10865054082672522</v>
      </c>
      <c r="O72" s="53"/>
      <c r="P72" s="61">
        <f>IF($A72="","",INDEX(Data!$2:$9996,ROW(P72)-4,MATCH(P$5,Data!$2:$2,0)))</f>
        <v>2648.5754999999999</v>
      </c>
      <c r="Q72" s="52">
        <f>IF($A72="","",INDEX(Data!$2:$9996,ROW(Q72)-4,MATCH(Q$5,Data!$2:$2,0)))</f>
        <v>0.36528024190000002</v>
      </c>
      <c r="R72" s="52">
        <f>IF($A72="","",INDEX(Data!$2:$9996,ROW(R72)-4,MATCH(R$5,Data!$2:$2,0)))</f>
        <v>0.27728320499999998</v>
      </c>
      <c r="S72" s="52">
        <f>IF($A72="","",INDEX(Data!$2:$9996,ROW(S72)-4,MATCH(S$5,Data!$2:$2,0)))</f>
        <v>8.4266886999999999E-2</v>
      </c>
      <c r="T72" s="52">
        <f t="shared" si="10"/>
        <v>-1.090143391863441E-2</v>
      </c>
      <c r="U72" s="52">
        <f>IF($A72="","",INDEX(Data!$2:$9996,ROW(U72)-4,MATCH(U$5,Data!$2:$2,0)))</f>
        <v>1.55134312E-2</v>
      </c>
      <c r="V72" s="52">
        <f>IF($A72="","",INDEX(Data!$2:$9996,ROW(V72)-4,MATCH(V$5,Data!$2:$2,0)))</f>
        <v>2.91547487E-2</v>
      </c>
      <c r="W72" s="53"/>
      <c r="X72" s="59">
        <f>IF($A72="","",INDEX(Data!$2:$9996,ROW(X72)-4,MATCH(X$5,Data!$2:$2,0)))</f>
        <v>37.113136025999999</v>
      </c>
      <c r="Y72" s="54">
        <f>IF($A72="","",INDEX(Data!$2:$9996,ROW(Y72)-4,MATCH(Y$5,Data!$2:$2,0)))</f>
        <v>6.9042766902999997</v>
      </c>
      <c r="Z72" s="54">
        <f>IF($A72="","",INDEX(Data!$2:$9996,ROW(Z72)-4,MATCH(Z$5,Data!$2:$2,0)))</f>
        <v>60.005233582999999</v>
      </c>
      <c r="AA72" s="54">
        <f>IF($A72="","",INDEX(Data!$2:$9996,ROW(AA72)-4,MATCH(AA$5,Data!$2:$2,0)))</f>
        <v>29.796374246999999</v>
      </c>
      <c r="AB72" s="53"/>
      <c r="AC72" s="51">
        <f>IF($A72="","",INDEX(Data!$2:$9996,ROW(AC72)-4,MATCH(AC$5,Data!$2:$2,0)))</f>
        <v>8.4266886999999999E-2</v>
      </c>
      <c r="AD72" s="52">
        <f>IF($A72="","",INDEX(Data!$2:$9996,ROW(AD72)-4,MATCH(AD$5,Data!$2:$2,0)))</f>
        <v>8.0380169200000004E-2</v>
      </c>
      <c r="AE72" s="52">
        <f>IF($A72="","",INDEX(Data!$2:$9996,ROW(AE72)-4,MATCH(AE$5,Data!$2:$2,0)))</f>
        <v>1.89158265E-2</v>
      </c>
      <c r="AF72" s="52">
        <f>IF($A72="","",INDEX(Data!$2:$9996,ROW(AF72)-4,MATCH(AF$5,Data!$2:$2,0)))</f>
        <v>0.1643979002</v>
      </c>
      <c r="AG72" s="52">
        <f>IF($A72="","",INDEX(Data!$2:$9996,ROW(AG72)-4,MATCH(AG$5,Data!$2:$2,0)))</f>
        <v>-8.1633901999999994E-2</v>
      </c>
      <c r="AH72" s="52">
        <f>IF($A72="","",INDEX(Data!$2:$9996,ROW(AH72)-4,MATCH(AH$5,Data!$2:$2,0)))</f>
        <v>1.9812034400000001E-2</v>
      </c>
      <c r="AI72" s="52">
        <f>IF($A72="","",INDEX(Data!$2:$9996,ROW(AI72)-4,MATCH(AI$5,Data!$2:$2,0)))</f>
        <v>-5.8379372999999998E-2</v>
      </c>
      <c r="AJ72" s="52">
        <f>IF($A72="","",INDEX(Data!$2:$9996,ROW(AJ72)-4,MATCH(AJ$5,Data!$2:$2,0)))</f>
        <v>0</v>
      </c>
      <c r="AK72" s="52">
        <f>IF($A72="","",INDEX(Data!$2:$9996,ROW(AK72)-4,MATCH(AK$5,Data!$2:$2,0)))</f>
        <v>3.8867178999999999E-3</v>
      </c>
      <c r="AL72" s="52">
        <f>IF($A72="","",INDEX(Data!$2:$9996,ROW(AL72)-4,MATCH(AL$5,Data!$2:$2,0)))</f>
        <v>1.55134312E-2</v>
      </c>
      <c r="AM72" s="52">
        <f>IF($A72="","",INDEX(Data!$2:$9996,ROW(AM72)-4,MATCH(AM$5,Data!$2:$2,0)))</f>
        <v>2.91547487E-2</v>
      </c>
      <c r="AN72" s="52">
        <f>IF($A72="","",INDEX(Data!$2:$9996,ROW(AN72)-4,MATCH(AN$5,Data!$2:$2,0)))</f>
        <v>-4.0781461999999997E-2</v>
      </c>
      <c r="AO72" s="53"/>
      <c r="AP72" s="52">
        <f>IF($A72="","",INDEX(Data!$2:$9996,ROW(AP72)-4,MATCH(AP$5,Data!$2:$2,0)))</f>
        <v>4.0741016099999999E-2</v>
      </c>
      <c r="AQ72" s="52">
        <f>IF($A72="","",INDEX(Data!$2:$9996,ROW(AQ72)-4,MATCH(AQ$5,Data!$2:$2,0)))</f>
        <v>6.6728704900000005E-2</v>
      </c>
      <c r="AR72" s="52">
        <f>IF($A72="","",INDEX(Data!$2:$9996,ROW(AR72)-4,MATCH(AR$5,Data!$2:$2,0)))</f>
        <v>2.6781679199999998E-2</v>
      </c>
      <c r="AS72" s="52">
        <f>IF($A72="","",INDEX(Data!$2:$9996,ROW(AS72)-4,MATCH(AS$5,Data!$2:$2,0)))</f>
        <v>9.5556699999999999E-5</v>
      </c>
      <c r="AT72" s="52">
        <f>IF($A72="","",INDEX(Data!$2:$9996,ROW(AT72)-4,MATCH(AT$5,Data!$2:$2,0)))</f>
        <v>3.0741482600000002E-2</v>
      </c>
      <c r="AU72" s="53"/>
      <c r="AV72" s="52">
        <f>IF($A72="","",INDEX(Data!$2:$9996,ROW(AV72)-4,MATCH(AV$5,Data!$2:$2,0)))</f>
        <v>2.2262954099999999E-2</v>
      </c>
      <c r="AW72" s="52">
        <f>IF($A72="","",INDEX(Data!$2:$9996,ROW(AW72)-4,MATCH(AW$5,Data!$2:$2,0)))</f>
        <v>0.1089733022</v>
      </c>
      <c r="AX72" s="52">
        <f>IF($A72="","",INDEX(Data!$2:$9996,ROW(AX72)-4,MATCH(AX$5,Data!$2:$2,0)))</f>
        <v>1.8190974951000001</v>
      </c>
      <c r="AY72" s="52">
        <f>IF($A72="","",INDEX(Data!$2:$9996,ROW(AY72)-4,MATCH(AY$5,Data!$2:$2,0)))</f>
        <v>2.6781679199999998E-2</v>
      </c>
      <c r="AZ72" s="75">
        <f>IF($A72="","",INDEX(Data!$2:$9996,ROW(AZ72)-4,MATCH(AZ$5,Data!$2:$2,0)))</f>
        <v>2.2920989625999999</v>
      </c>
    </row>
    <row r="73" spans="1:52" x14ac:dyDescent="0.25">
      <c r="A73" s="23">
        <v>42735</v>
      </c>
      <c r="B73" s="47">
        <f>IF($A73="","",INDEX(Data!$2:$9996,ROW(B73)-4,MATCH(B$5,Data!$2:$2,0)))</f>
        <v>134</v>
      </c>
      <c r="C73" s="48">
        <f>IF($A73="","",INDEX(Data!$2:$9996,ROW(C73)-4,MATCH(C$5,Data!$2:$2,0)))</f>
        <v>7.1975056699999998E-2</v>
      </c>
      <c r="D73" s="49">
        <f>IF($A73="","",INDEX(Data!$2:$9996,ROW(D73)-4,MATCH(D$5,Data!$2:$2,0)))</f>
        <v>2.5900440899999998E-2</v>
      </c>
      <c r="E73" s="49">
        <f>IF($A73="","",INDEX(Data!$2:$9996,ROW(E73)-4,MATCH(E$5,Data!$2:$2,0)))</f>
        <v>4.38782224E-2</v>
      </c>
      <c r="F73" s="53"/>
      <c r="G73" s="62">
        <f>IF($A73="","",INDEX(Data!$2:$9996,ROW(G73)-4,MATCH(G$5,Data!$2:$2,0)))</f>
        <v>150.25550000000001</v>
      </c>
      <c r="H73" s="49">
        <f t="shared" si="11"/>
        <v>-5.6711386222526201E-2</v>
      </c>
      <c r="I73" s="62">
        <f>IF($A73="","",INDEX(Data!$2:$9996,ROW(I73)-4,MATCH(I$5,Data!$2:$2,0)))</f>
        <v>64.877499999999998</v>
      </c>
      <c r="J73" s="49">
        <f t="shared" si="7"/>
        <v>0.14497114519174772</v>
      </c>
      <c r="K73" s="62">
        <f>IF($A73="","",INDEX(Data!$2:$9996,ROW(K73)-4,MATCH(K$5,Data!$2:$2,0)))</f>
        <v>132.87700000000001</v>
      </c>
      <c r="L73" s="49">
        <f t="shared" si="8"/>
        <v>0.42284876001199301</v>
      </c>
      <c r="M73" s="49">
        <f>IF($A73="","",INDEX(Data!$2:$9996,ROW(M73)-4,MATCH(M$5,Data!$2:$2,0)))</f>
        <v>5.4554238200000001E-2</v>
      </c>
      <c r="N73" s="49">
        <f t="shared" si="9"/>
        <v>0.40189064302649863</v>
      </c>
      <c r="O73" s="53"/>
      <c r="P73" s="62">
        <f>IF($A73="","",INDEX(Data!$2:$9996,ROW(P73)-4,MATCH(P$5,Data!$2:$2,0)))</f>
        <v>2740.4585000000002</v>
      </c>
      <c r="Q73" s="49">
        <f>IF($A73="","",INDEX(Data!$2:$9996,ROW(Q73)-4,MATCH(Q$5,Data!$2:$2,0)))</f>
        <v>0.3638422107</v>
      </c>
      <c r="R73" s="49">
        <f>IF($A73="","",INDEX(Data!$2:$9996,ROW(R73)-4,MATCH(R$5,Data!$2:$2,0)))</f>
        <v>0.27505273650000001</v>
      </c>
      <c r="S73" s="49">
        <f>IF($A73="","",INDEX(Data!$2:$9996,ROW(S73)-4,MATCH(S$5,Data!$2:$2,0)))</f>
        <v>8.5915475300000002E-2</v>
      </c>
      <c r="T73" s="49">
        <f t="shared" si="10"/>
        <v>3.4691478494760779E-2</v>
      </c>
      <c r="U73" s="49">
        <f>IF($A73="","",INDEX(Data!$2:$9996,ROW(U73)-4,MATCH(U$5,Data!$2:$2,0)))</f>
        <v>1.52766091E-2</v>
      </c>
      <c r="V73" s="49">
        <f>IF($A73="","",INDEX(Data!$2:$9996,ROW(V73)-4,MATCH(V$5,Data!$2:$2,0)))</f>
        <v>2.7255630499999999E-2</v>
      </c>
      <c r="W73" s="53"/>
      <c r="X73" s="55">
        <f>IF($A73="","",INDEX(Data!$2:$9996,ROW(X73)-4,MATCH(X$5,Data!$2:$2,0)))</f>
        <v>36.974777621999998</v>
      </c>
      <c r="Y73" s="56">
        <f>IF($A73="","",INDEX(Data!$2:$9996,ROW(Y73)-4,MATCH(Y$5,Data!$2:$2,0)))</f>
        <v>7.3269978901000004</v>
      </c>
      <c r="Z73" s="56">
        <f>IF($A73="","",INDEX(Data!$2:$9996,ROW(Z73)-4,MATCH(Z$5,Data!$2:$2,0)))</f>
        <v>55.482093476000003</v>
      </c>
      <c r="AA73" s="56">
        <f>IF($A73="","",INDEX(Data!$2:$9996,ROW(AA73)-4,MATCH(AA$5,Data!$2:$2,0)))</f>
        <v>25.834313743999999</v>
      </c>
      <c r="AB73" s="53"/>
      <c r="AC73" s="49">
        <f>IF($A73="","",INDEX(Data!$2:$9996,ROW(AC73)-4,MATCH(AC$5,Data!$2:$2,0)))</f>
        <v>8.5915475300000002E-2</v>
      </c>
      <c r="AD73" s="49">
        <f>IF($A73="","",INDEX(Data!$2:$9996,ROW(AD73)-4,MATCH(AD$5,Data!$2:$2,0)))</f>
        <v>5.62771382E-2</v>
      </c>
      <c r="AE73" s="49">
        <f>IF($A73="","",INDEX(Data!$2:$9996,ROW(AE73)-4,MATCH(AE$5,Data!$2:$2,0)))</f>
        <v>2.0073966799999999E-2</v>
      </c>
      <c r="AF73" s="49">
        <f>IF($A73="","",INDEX(Data!$2:$9996,ROW(AF73)-4,MATCH(AF$5,Data!$2:$2,0)))</f>
        <v>0.15200573549999999</v>
      </c>
      <c r="AG73" s="49">
        <f>IF($A73="","",INDEX(Data!$2:$9996,ROW(AG73)-4,MATCH(AG$5,Data!$2:$2,0)))</f>
        <v>-7.0778941999999997E-2</v>
      </c>
      <c r="AH73" s="49">
        <f>IF($A73="","",INDEX(Data!$2:$9996,ROW(AH73)-4,MATCH(AH$5,Data!$2:$2,0)))</f>
        <v>1.66624966E-2</v>
      </c>
      <c r="AI73" s="49">
        <f>IF($A73="","",INDEX(Data!$2:$9996,ROW(AI73)-4,MATCH(AI$5,Data!$2:$2,0)))</f>
        <v>-6.4385448999999997E-2</v>
      </c>
      <c r="AJ73" s="49">
        <f>IF($A73="","",INDEX(Data!$2:$9996,ROW(AJ73)-4,MATCH(AJ$5,Data!$2:$2,0)))</f>
        <v>-2.5938950000000001E-3</v>
      </c>
      <c r="AK73" s="49">
        <f>IF($A73="","",INDEX(Data!$2:$9996,ROW(AK73)-4,MATCH(AK$5,Data!$2:$2,0)))</f>
        <v>2.9638337099999999E-2</v>
      </c>
      <c r="AL73" s="49">
        <f>IF($A73="","",INDEX(Data!$2:$9996,ROW(AL73)-4,MATCH(AL$5,Data!$2:$2,0)))</f>
        <v>1.52766091E-2</v>
      </c>
      <c r="AM73" s="49">
        <f>IF($A73="","",INDEX(Data!$2:$9996,ROW(AM73)-4,MATCH(AM$5,Data!$2:$2,0)))</f>
        <v>2.7255630499999999E-2</v>
      </c>
      <c r="AN73" s="49">
        <f>IF($A73="","",INDEX(Data!$2:$9996,ROW(AN73)-4,MATCH(AN$5,Data!$2:$2,0)))</f>
        <v>-1.2893902E-2</v>
      </c>
      <c r="AO73" s="53"/>
      <c r="AP73" s="49">
        <f>IF($A73="","",INDEX(Data!$2:$9996,ROW(AP73)-4,MATCH(AP$5,Data!$2:$2,0)))</f>
        <v>4.1326123700000002E-2</v>
      </c>
      <c r="AQ73" s="49">
        <f>IF($A73="","",INDEX(Data!$2:$9996,ROW(AQ73)-4,MATCH(AQ$5,Data!$2:$2,0)))</f>
        <v>7.1975056699999998E-2</v>
      </c>
      <c r="AR73" s="49">
        <f>IF($A73="","",INDEX(Data!$2:$9996,ROW(AR73)-4,MATCH(AR$5,Data!$2:$2,0)))</f>
        <v>2.5900440899999998E-2</v>
      </c>
      <c r="AS73" s="49">
        <f>IF($A73="","",INDEX(Data!$2:$9996,ROW(AS73)-4,MATCH(AS$5,Data!$2:$2,0)))</f>
        <v>3.3529790000000001E-4</v>
      </c>
      <c r="AT73" s="49">
        <f>IF($A73="","",INDEX(Data!$2:$9996,ROW(AT73)-4,MATCH(AT$5,Data!$2:$2,0)))</f>
        <v>3.1412037300000001E-2</v>
      </c>
      <c r="AU73" s="53"/>
      <c r="AV73" s="49">
        <f>IF($A73="","",INDEX(Data!$2:$9996,ROW(AV73)-4,MATCH(AV$5,Data!$2:$2,0)))</f>
        <v>1.6023387300000001E-2</v>
      </c>
      <c r="AW73" s="49">
        <f>IF($A73="","",INDEX(Data!$2:$9996,ROW(AW73)-4,MATCH(AW$5,Data!$2:$2,0)))</f>
        <v>9.9565450299999997E-2</v>
      </c>
      <c r="AX73" s="49">
        <f>IF($A73="","",INDEX(Data!$2:$9996,ROW(AX73)-4,MATCH(AX$5,Data!$2:$2,0)))</f>
        <v>1.8808075485</v>
      </c>
      <c r="AY73" s="49">
        <f>IF($A73="","",INDEX(Data!$2:$9996,ROW(AY73)-4,MATCH(AY$5,Data!$2:$2,0)))</f>
        <v>2.5900440899999998E-2</v>
      </c>
      <c r="AZ73" s="76">
        <f>IF($A73="","",INDEX(Data!$2:$9996,ROW(AZ73)-4,MATCH(AZ$5,Data!$2:$2,0)))</f>
        <v>2.1325211777000002</v>
      </c>
    </row>
    <row r="74" spans="1:52" s="15" customFormat="1" x14ac:dyDescent="0.25">
      <c r="A74" s="24">
        <v>42825</v>
      </c>
      <c r="B74" s="50">
        <f>IF($A74="","",INDEX(Data!$2:$9996,ROW(B74)-4,MATCH(B$5,Data!$2:$2,0)))</f>
        <v>136</v>
      </c>
      <c r="C74" s="51">
        <f>IF($A74="","",INDEX(Data!$2:$9996,ROW(C74)-4,MATCH(C$5,Data!$2:$2,0)))</f>
        <v>6.5171663199999993E-2</v>
      </c>
      <c r="D74" s="52">
        <f>IF($A74="","",INDEX(Data!$2:$9996,ROW(D74)-4,MATCH(D$5,Data!$2:$2,0)))</f>
        <v>2.55104227E-2</v>
      </c>
      <c r="E74" s="52">
        <f>IF($A74="","",INDEX(Data!$2:$9996,ROW(E74)-4,MATCH(E$5,Data!$2:$2,0)))</f>
        <v>4.1885195E-2</v>
      </c>
      <c r="F74" s="53"/>
      <c r="G74" s="61">
        <f>IF($A74="","",INDEX(Data!$2:$9996,ROW(G74)-4,MATCH(G$5,Data!$2:$2,0)))</f>
        <v>175.57249999999999</v>
      </c>
      <c r="H74" s="52">
        <f t="shared" si="11"/>
        <v>0.16849300025623007</v>
      </c>
      <c r="I74" s="61">
        <f>IF($A74="","",INDEX(Data!$2:$9996,ROW(I74)-4,MATCH(I$5,Data!$2:$2,0)))</f>
        <v>92.525000000000006</v>
      </c>
      <c r="J74" s="52">
        <f t="shared" si="7"/>
        <v>0.42614928133790619</v>
      </c>
      <c r="K74" s="61">
        <f>IF($A74="","",INDEX(Data!$2:$9996,ROW(K74)-4,MATCH(K$5,Data!$2:$2,0)))</f>
        <v>96.837500000000006</v>
      </c>
      <c r="L74" s="52">
        <f t="shared" si="8"/>
        <v>-0.27122451590568725</v>
      </c>
      <c r="M74" s="52">
        <f>IF($A74="","",INDEX(Data!$2:$9996,ROW(M74)-4,MATCH(M$5,Data!$2:$2,0)))</f>
        <v>4.2092750700000001E-2</v>
      </c>
      <c r="N74" s="52">
        <f t="shared" si="9"/>
        <v>-0.2284238202413392</v>
      </c>
      <c r="O74" s="53"/>
      <c r="P74" s="61">
        <f>IF($A74="","",INDEX(Data!$2:$9996,ROW(P74)-4,MATCH(P$5,Data!$2:$2,0)))</f>
        <v>2866.2510000000002</v>
      </c>
      <c r="Q74" s="52">
        <f>IF($A74="","",INDEX(Data!$2:$9996,ROW(Q74)-4,MATCH(Q$5,Data!$2:$2,0)))</f>
        <v>0.36232005909999998</v>
      </c>
      <c r="R74" s="52">
        <f>IF($A74="","",INDEX(Data!$2:$9996,ROW(R74)-4,MATCH(R$5,Data!$2:$2,0)))</f>
        <v>0.27718195629999998</v>
      </c>
      <c r="S74" s="52">
        <f>IF($A74="","",INDEX(Data!$2:$9996,ROW(S74)-4,MATCH(S$5,Data!$2:$2,0)))</f>
        <v>8.29855813E-2</v>
      </c>
      <c r="T74" s="52">
        <f t="shared" si="10"/>
        <v>4.5901990488088039E-2</v>
      </c>
      <c r="U74" s="52">
        <f>IF($A74="","",INDEX(Data!$2:$9996,ROW(U74)-4,MATCH(U$5,Data!$2:$2,0)))</f>
        <v>1.4940893699999999E-2</v>
      </c>
      <c r="V74" s="52">
        <f>IF($A74="","",INDEX(Data!$2:$9996,ROW(V74)-4,MATCH(V$5,Data!$2:$2,0)))</f>
        <v>2.6670025699999999E-2</v>
      </c>
      <c r="W74" s="53"/>
      <c r="X74" s="59">
        <f>IF($A74="","",INDEX(Data!$2:$9996,ROW(X74)-4,MATCH(X$5,Data!$2:$2,0)))</f>
        <v>37.109434849000003</v>
      </c>
      <c r="Y74" s="54">
        <f>IF($A74="","",INDEX(Data!$2:$9996,ROW(Y74)-4,MATCH(Y$5,Data!$2:$2,0)))</f>
        <v>6.5521477931999996</v>
      </c>
      <c r="Z74" s="54">
        <f>IF($A74="","",INDEX(Data!$2:$9996,ROW(Z74)-4,MATCH(Z$5,Data!$2:$2,0)))</f>
        <v>56.320684606999997</v>
      </c>
      <c r="AA74" s="54">
        <f>IF($A74="","",INDEX(Data!$2:$9996,ROW(AA74)-4,MATCH(AA$5,Data!$2:$2,0)))</f>
        <v>25.763397551000001</v>
      </c>
      <c r="AB74" s="53"/>
      <c r="AC74" s="51">
        <f>IF($A74="","",INDEX(Data!$2:$9996,ROW(AC74)-4,MATCH(AC$5,Data!$2:$2,0)))</f>
        <v>8.29855813E-2</v>
      </c>
      <c r="AD74" s="52">
        <f>IF($A74="","",INDEX(Data!$2:$9996,ROW(AD74)-4,MATCH(AD$5,Data!$2:$2,0)))</f>
        <v>7.0795031999999994E-2</v>
      </c>
      <c r="AE74" s="52">
        <f>IF($A74="","",INDEX(Data!$2:$9996,ROW(AE74)-4,MATCH(AE$5,Data!$2:$2,0)))</f>
        <v>1.79510898E-2</v>
      </c>
      <c r="AF74" s="52">
        <f>IF($A74="","",INDEX(Data!$2:$9996,ROW(AF74)-4,MATCH(AF$5,Data!$2:$2,0)))</f>
        <v>0.15430324549999999</v>
      </c>
      <c r="AG74" s="52">
        <f>IF($A74="","",INDEX(Data!$2:$9996,ROW(AG74)-4,MATCH(AG$5,Data!$2:$2,0)))</f>
        <v>-7.0584650999999998E-2</v>
      </c>
      <c r="AH74" s="52">
        <f>IF($A74="","",INDEX(Data!$2:$9996,ROW(AH74)-4,MATCH(AH$5,Data!$2:$2,0)))</f>
        <v>1.6451153999999999E-2</v>
      </c>
      <c r="AI74" s="52">
        <f>IF($A74="","",INDEX(Data!$2:$9996,ROW(AI74)-4,MATCH(AI$5,Data!$2:$2,0)))</f>
        <v>-5.9205158000000001E-2</v>
      </c>
      <c r="AJ74" s="52">
        <f>IF($A74="","",INDEX(Data!$2:$9996,ROW(AJ74)-4,MATCH(AJ$5,Data!$2:$2,0)))</f>
        <v>0</v>
      </c>
      <c r="AK74" s="52">
        <f>IF($A74="","",INDEX(Data!$2:$9996,ROW(AK74)-4,MATCH(AK$5,Data!$2:$2,0)))</f>
        <v>1.2190549300000001E-2</v>
      </c>
      <c r="AL74" s="52">
        <f>IF($A74="","",INDEX(Data!$2:$9996,ROW(AL74)-4,MATCH(AL$5,Data!$2:$2,0)))</f>
        <v>1.4940893699999999E-2</v>
      </c>
      <c r="AM74" s="52">
        <f>IF($A74="","",INDEX(Data!$2:$9996,ROW(AM74)-4,MATCH(AM$5,Data!$2:$2,0)))</f>
        <v>2.6670025699999999E-2</v>
      </c>
      <c r="AN74" s="52">
        <f>IF($A74="","",INDEX(Data!$2:$9996,ROW(AN74)-4,MATCH(AN$5,Data!$2:$2,0)))</f>
        <v>-2.9420370000000001E-2</v>
      </c>
      <c r="AO74" s="53"/>
      <c r="AP74" s="52">
        <f>IF($A74="","",INDEX(Data!$2:$9996,ROW(AP74)-4,MATCH(AP$5,Data!$2:$2,0)))</f>
        <v>3.9801247499999998E-2</v>
      </c>
      <c r="AQ74" s="52">
        <f>IF($A74="","",INDEX(Data!$2:$9996,ROW(AQ74)-4,MATCH(AQ$5,Data!$2:$2,0)))</f>
        <v>6.5171663199999993E-2</v>
      </c>
      <c r="AR74" s="52">
        <f>IF($A74="","",INDEX(Data!$2:$9996,ROW(AR74)-4,MATCH(AR$5,Data!$2:$2,0)))</f>
        <v>2.55104227E-2</v>
      </c>
      <c r="AS74" s="52">
        <f>IF($A74="","",INDEX(Data!$2:$9996,ROW(AS74)-4,MATCH(AS$5,Data!$2:$2,0)))</f>
        <v>5.097182E-4</v>
      </c>
      <c r="AT74" s="52">
        <f>IF($A74="","",INDEX(Data!$2:$9996,ROW(AT74)-4,MATCH(AT$5,Data!$2:$2,0)))</f>
        <v>3.27912E-2</v>
      </c>
      <c r="AU74" s="53"/>
      <c r="AV74" s="52">
        <f>IF($A74="","",INDEX(Data!$2:$9996,ROW(AV74)-4,MATCH(AV$5,Data!$2:$2,0)))</f>
        <v>1.7098889999999999E-2</v>
      </c>
      <c r="AW74" s="52">
        <f>IF($A74="","",INDEX(Data!$2:$9996,ROW(AW74)-4,MATCH(AW$5,Data!$2:$2,0)))</f>
        <v>9.62487551E-2</v>
      </c>
      <c r="AX74" s="52">
        <f>IF($A74="","",INDEX(Data!$2:$9996,ROW(AX74)-4,MATCH(AX$5,Data!$2:$2,0)))</f>
        <v>1.8769235611999999</v>
      </c>
      <c r="AY74" s="52">
        <f>IF($A74="","",INDEX(Data!$2:$9996,ROW(AY74)-4,MATCH(AY$5,Data!$2:$2,0)))</f>
        <v>2.55104227E-2</v>
      </c>
      <c r="AZ74" s="75">
        <f>IF($A74="","",INDEX(Data!$2:$9996,ROW(AZ74)-4,MATCH(AZ$5,Data!$2:$2,0)))</f>
        <v>2.2197272465000002</v>
      </c>
    </row>
    <row r="75" spans="1:52" x14ac:dyDescent="0.25">
      <c r="A75" s="23">
        <v>42916</v>
      </c>
      <c r="B75" s="47">
        <f>IF($A75="","",INDEX(Data!$2:$9996,ROW(B75)-4,MATCH(B$5,Data!$2:$2,0)))</f>
        <v>136</v>
      </c>
      <c r="C75" s="48">
        <f>IF($A75="","",INDEX(Data!$2:$9996,ROW(C75)-4,MATCH(C$5,Data!$2:$2,0)))</f>
        <v>6.7425660499999998E-2</v>
      </c>
      <c r="D75" s="49">
        <f>IF($A75="","",INDEX(Data!$2:$9996,ROW(D75)-4,MATCH(D$5,Data!$2:$2,0)))</f>
        <v>2.6277856799999999E-2</v>
      </c>
      <c r="E75" s="49">
        <f>IF($A75="","",INDEX(Data!$2:$9996,ROW(E75)-4,MATCH(E$5,Data!$2:$2,0)))</f>
        <v>3.5749426799999998E-2</v>
      </c>
      <c r="F75" s="53"/>
      <c r="G75" s="62">
        <f>IF($A75="","",INDEX(Data!$2:$9996,ROW(G75)-4,MATCH(G$5,Data!$2:$2,0)))</f>
        <v>156.6645</v>
      </c>
      <c r="H75" s="49">
        <f t="shared" si="11"/>
        <v>-0.10769340301015243</v>
      </c>
      <c r="I75" s="62">
        <f>IF($A75="","",INDEX(Data!$2:$9996,ROW(I75)-4,MATCH(I$5,Data!$2:$2,0)))</f>
        <v>87.474999999999994</v>
      </c>
      <c r="J75" s="49">
        <f t="shared" si="7"/>
        <v>-5.4579843285598603E-2</v>
      </c>
      <c r="K75" s="62">
        <f>IF($A75="","",INDEX(Data!$2:$9996,ROW(K75)-4,MATCH(K$5,Data!$2:$2,0)))</f>
        <v>107.063</v>
      </c>
      <c r="L75" s="49">
        <f t="shared" si="8"/>
        <v>0.10559442364786364</v>
      </c>
      <c r="M75" s="49">
        <f>IF($A75="","",INDEX(Data!$2:$9996,ROW(M75)-4,MATCH(M$5,Data!$2:$2,0)))</f>
        <v>3.47446228E-2</v>
      </c>
      <c r="N75" s="49">
        <f t="shared" si="9"/>
        <v>-0.17456991471930583</v>
      </c>
      <c r="O75" s="53"/>
      <c r="P75" s="62">
        <f>IF($A75="","",INDEX(Data!$2:$9996,ROW(P75)-4,MATCH(P$5,Data!$2:$2,0)))</f>
        <v>2770.1729999999998</v>
      </c>
      <c r="Q75" s="49">
        <f>IF($A75="","",INDEX(Data!$2:$9996,ROW(Q75)-4,MATCH(Q$5,Data!$2:$2,0)))</f>
        <v>0.3593196662</v>
      </c>
      <c r="R75" s="49">
        <f>IF($A75="","",INDEX(Data!$2:$9996,ROW(R75)-4,MATCH(R$5,Data!$2:$2,0)))</f>
        <v>0.27663341549999998</v>
      </c>
      <c r="S75" s="49">
        <f>IF($A75="","",INDEX(Data!$2:$9996,ROW(S75)-4,MATCH(S$5,Data!$2:$2,0)))</f>
        <v>8.2949435200000005E-2</v>
      </c>
      <c r="T75" s="49">
        <f t="shared" si="10"/>
        <v>-3.3520441859418597E-2</v>
      </c>
      <c r="U75" s="49">
        <f>IF($A75="","",INDEX(Data!$2:$9996,ROW(U75)-4,MATCH(U$5,Data!$2:$2,0)))</f>
        <v>1.4511991300000001E-2</v>
      </c>
      <c r="V75" s="49">
        <f>IF($A75="","",INDEX(Data!$2:$9996,ROW(V75)-4,MATCH(V$5,Data!$2:$2,0)))</f>
        <v>2.4201900799999999E-2</v>
      </c>
      <c r="W75" s="53"/>
      <c r="X75" s="60">
        <f>IF($A75="","",INDEX(Data!$2:$9996,ROW(X75)-4,MATCH(X$5,Data!$2:$2,0)))</f>
        <v>41.591961150000003</v>
      </c>
      <c r="Y75" s="56">
        <f>IF($A75="","",INDEX(Data!$2:$9996,ROW(Y75)-4,MATCH(Y$5,Data!$2:$2,0)))</f>
        <v>6.6972225223999997</v>
      </c>
      <c r="Z75" s="56">
        <f>IF($A75="","",INDEX(Data!$2:$9996,ROW(Z75)-4,MATCH(Z$5,Data!$2:$2,0)))</f>
        <v>60.694605654</v>
      </c>
      <c r="AA75" s="56">
        <f>IF($A75="","",INDEX(Data!$2:$9996,ROW(AA75)-4,MATCH(AA$5,Data!$2:$2,0)))</f>
        <v>25.799867026000001</v>
      </c>
      <c r="AB75" s="53"/>
      <c r="AC75" s="48">
        <f>IF($A75="","",INDEX(Data!$2:$9996,ROW(AC75)-4,MATCH(AC$5,Data!$2:$2,0)))</f>
        <v>8.2949435200000005E-2</v>
      </c>
      <c r="AD75" s="49">
        <f>IF($A75="","",INDEX(Data!$2:$9996,ROW(AD75)-4,MATCH(AD$5,Data!$2:$2,0)))</f>
        <v>7.4193842600000004E-2</v>
      </c>
      <c r="AE75" s="49">
        <f>IF($A75="","",INDEX(Data!$2:$9996,ROW(AE75)-4,MATCH(AE$5,Data!$2:$2,0)))</f>
        <v>1.8348554900000001E-2</v>
      </c>
      <c r="AF75" s="49">
        <f>IF($A75="","",INDEX(Data!$2:$9996,ROW(AF75)-4,MATCH(AF$5,Data!$2:$2,0)))</f>
        <v>0.16628659079999999</v>
      </c>
      <c r="AG75" s="49">
        <f>IF($A75="","",INDEX(Data!$2:$9996,ROW(AG75)-4,MATCH(AG$5,Data!$2:$2,0)))</f>
        <v>-7.0684567000000004E-2</v>
      </c>
      <c r="AH75" s="49">
        <f>IF($A75="","",INDEX(Data!$2:$9996,ROW(AH75)-4,MATCH(AH$5,Data!$2:$2,0)))</f>
        <v>1.7013331E-2</v>
      </c>
      <c r="AI75" s="49">
        <f>IF($A75="","",INDEX(Data!$2:$9996,ROW(AI75)-4,MATCH(AI$5,Data!$2:$2,0)))</f>
        <v>-5.9284941000000001E-2</v>
      </c>
      <c r="AJ75" s="49">
        <f>IF($A75="","",INDEX(Data!$2:$9996,ROW(AJ75)-4,MATCH(AJ$5,Data!$2:$2,0)))</f>
        <v>0</v>
      </c>
      <c r="AK75" s="49">
        <f>IF($A75="","",INDEX(Data!$2:$9996,ROW(AK75)-4,MATCH(AK$5,Data!$2:$2,0)))</f>
        <v>8.7555926000000006E-3</v>
      </c>
      <c r="AL75" s="49">
        <f>IF($A75="","",INDEX(Data!$2:$9996,ROW(AL75)-4,MATCH(AL$5,Data!$2:$2,0)))</f>
        <v>1.4511991300000001E-2</v>
      </c>
      <c r="AM75" s="49">
        <f>IF($A75="","",INDEX(Data!$2:$9996,ROW(AM75)-4,MATCH(AM$5,Data!$2:$2,0)))</f>
        <v>2.4201900799999999E-2</v>
      </c>
      <c r="AN75" s="49">
        <f>IF($A75="","",INDEX(Data!$2:$9996,ROW(AN75)-4,MATCH(AN$5,Data!$2:$2,0)))</f>
        <v>-2.99583E-2</v>
      </c>
      <c r="AO75" s="53"/>
      <c r="AP75" s="49">
        <f>IF($A75="","",INDEX(Data!$2:$9996,ROW(AP75)-4,MATCH(AP$5,Data!$2:$2,0)))</f>
        <v>3.8791043999999997E-2</v>
      </c>
      <c r="AQ75" s="49">
        <f>IF($A75="","",INDEX(Data!$2:$9996,ROW(AQ75)-4,MATCH(AQ$5,Data!$2:$2,0)))</f>
        <v>6.7425660499999998E-2</v>
      </c>
      <c r="AR75" s="49">
        <f>IF($A75="","",INDEX(Data!$2:$9996,ROW(AR75)-4,MATCH(AR$5,Data!$2:$2,0)))</f>
        <v>2.6277856799999999E-2</v>
      </c>
      <c r="AS75" s="49">
        <f>IF($A75="","",INDEX(Data!$2:$9996,ROW(AS75)-4,MATCH(AS$5,Data!$2:$2,0)))</f>
        <v>3.2034810000000001E-4</v>
      </c>
      <c r="AT75" s="49">
        <f>IF($A75="","",INDEX(Data!$2:$9996,ROW(AT75)-4,MATCH(AT$5,Data!$2:$2,0)))</f>
        <v>3.43585998E-2</v>
      </c>
      <c r="AU75" s="53"/>
      <c r="AV75" s="49">
        <f>IF($A75="","",INDEX(Data!$2:$9996,ROW(AV75)-4,MATCH(AV$5,Data!$2:$2,0)))</f>
        <v>1.7185862E-2</v>
      </c>
      <c r="AW75" s="49">
        <f>IF($A75="","",INDEX(Data!$2:$9996,ROW(AW75)-4,MATCH(AW$5,Data!$2:$2,0)))</f>
        <v>9.2890317599999994E-2</v>
      </c>
      <c r="AX75" s="49">
        <f>IF($A75="","",INDEX(Data!$2:$9996,ROW(AX75)-4,MATCH(AX$5,Data!$2:$2,0)))</f>
        <v>1.8633445809</v>
      </c>
      <c r="AY75" s="49">
        <f>IF($A75="","",INDEX(Data!$2:$9996,ROW(AY75)-4,MATCH(AY$5,Data!$2:$2,0)))</f>
        <v>2.6277856799999999E-2</v>
      </c>
      <c r="AZ75" s="76">
        <f>IF($A75="","",INDEX(Data!$2:$9996,ROW(AZ75)-4,MATCH(AZ$5,Data!$2:$2,0)))</f>
        <v>2.2608025926000002</v>
      </c>
    </row>
    <row r="76" spans="1:52" s="15" customFormat="1" x14ac:dyDescent="0.25">
      <c r="A76" s="24">
        <v>43008</v>
      </c>
      <c r="B76" s="50">
        <f>IF($A76="","",INDEX(Data!$2:$9996,ROW(B76)-4,MATCH(B$5,Data!$2:$2,0)))</f>
        <v>136</v>
      </c>
      <c r="C76" s="51">
        <f>IF($A76="","",INDEX(Data!$2:$9996,ROW(C76)-4,MATCH(C$5,Data!$2:$2,0)))</f>
        <v>5.9981844499999999E-2</v>
      </c>
      <c r="D76" s="52">
        <f>IF($A76="","",INDEX(Data!$2:$9996,ROW(D76)-4,MATCH(D$5,Data!$2:$2,0)))</f>
        <v>2.5842390199999999E-2</v>
      </c>
      <c r="E76" s="52">
        <f>IF($A76="","",INDEX(Data!$2:$9996,ROW(E76)-4,MATCH(E$5,Data!$2:$2,0)))</f>
        <v>3.3531272399999999E-2</v>
      </c>
      <c r="F76" s="53"/>
      <c r="G76" s="61">
        <f>IF($A76="","",INDEX(Data!$2:$9996,ROW(G76)-4,MATCH(G$5,Data!$2:$2,0)))</f>
        <v>140.10550000000001</v>
      </c>
      <c r="H76" s="52">
        <f t="shared" si="11"/>
        <v>-0.10569720645072748</v>
      </c>
      <c r="I76" s="61">
        <f>IF($A76="","",INDEX(Data!$2:$9996,ROW(I76)-4,MATCH(I$5,Data!$2:$2,0)))</f>
        <v>66.911000000000001</v>
      </c>
      <c r="J76" s="52">
        <f t="shared" si="7"/>
        <v>-0.23508430980280073</v>
      </c>
      <c r="K76" s="61">
        <f>IF($A76="","",INDEX(Data!$2:$9996,ROW(K76)-4,MATCH(K$5,Data!$2:$2,0)))</f>
        <v>91.8035</v>
      </c>
      <c r="L76" s="52">
        <f t="shared" si="8"/>
        <v>-0.14252823104153631</v>
      </c>
      <c r="M76" s="52">
        <f>IF($A76="","",INDEX(Data!$2:$9996,ROW(M76)-4,MATCH(M$5,Data!$2:$2,0)))</f>
        <v>3.6291099E-2</v>
      </c>
      <c r="N76" s="52">
        <f t="shared" si="9"/>
        <v>4.4509799657401969E-2</v>
      </c>
      <c r="O76" s="53"/>
      <c r="P76" s="61">
        <f>IF($A76="","",INDEX(Data!$2:$9996,ROW(P76)-4,MATCH(P$5,Data!$2:$2,0)))</f>
        <v>2722.9234999999999</v>
      </c>
      <c r="Q76" s="52">
        <f>IF($A76="","",INDEX(Data!$2:$9996,ROW(Q76)-4,MATCH(Q$5,Data!$2:$2,0)))</f>
        <v>0.35997250359999999</v>
      </c>
      <c r="R76" s="52">
        <f>IF($A76="","",INDEX(Data!$2:$9996,ROW(R76)-4,MATCH(R$5,Data!$2:$2,0)))</f>
        <v>0.28122793779999999</v>
      </c>
      <c r="S76" s="52">
        <f>IF($A76="","",INDEX(Data!$2:$9996,ROW(S76)-4,MATCH(S$5,Data!$2:$2,0)))</f>
        <v>7.9400347800000007E-2</v>
      </c>
      <c r="T76" s="52">
        <f t="shared" si="10"/>
        <v>-1.7056515964887355E-2</v>
      </c>
      <c r="U76" s="52">
        <f>IF($A76="","",INDEX(Data!$2:$9996,ROW(U76)-4,MATCH(U$5,Data!$2:$2,0)))</f>
        <v>1.32544523E-2</v>
      </c>
      <c r="V76" s="52">
        <f>IF($A76="","",INDEX(Data!$2:$9996,ROW(V76)-4,MATCH(V$5,Data!$2:$2,0)))</f>
        <v>2.4418340600000001E-2</v>
      </c>
      <c r="W76" s="53"/>
      <c r="X76" s="59">
        <f>IF($A76="","",INDEX(Data!$2:$9996,ROW(X76)-4,MATCH(X$5,Data!$2:$2,0)))</f>
        <v>39.889935229999999</v>
      </c>
      <c r="Y76" s="54">
        <f>IF($A76="","",INDEX(Data!$2:$9996,ROW(Y76)-4,MATCH(Y$5,Data!$2:$2,0)))</f>
        <v>6.5226102476000003</v>
      </c>
      <c r="Z76" s="54">
        <f>IF($A76="","",INDEX(Data!$2:$9996,ROW(Z76)-4,MATCH(Z$5,Data!$2:$2,0)))</f>
        <v>63.320685978</v>
      </c>
      <c r="AA76" s="54">
        <f>IF($A76="","",INDEX(Data!$2:$9996,ROW(AA76)-4,MATCH(AA$5,Data!$2:$2,0)))</f>
        <v>29.953360995000001</v>
      </c>
      <c r="AB76" s="53"/>
      <c r="AC76" s="51">
        <f>IF($A76="","",INDEX(Data!$2:$9996,ROW(AC76)-4,MATCH(AC$5,Data!$2:$2,0)))</f>
        <v>7.9400347800000007E-2</v>
      </c>
      <c r="AD76" s="52">
        <f>IF($A76="","",INDEX(Data!$2:$9996,ROW(AD76)-4,MATCH(AD$5,Data!$2:$2,0)))</f>
        <v>7.7635507000000006E-2</v>
      </c>
      <c r="AE76" s="52">
        <f>IF($A76="","",INDEX(Data!$2:$9996,ROW(AE76)-4,MATCH(AE$5,Data!$2:$2,0)))</f>
        <v>1.7870165100000002E-2</v>
      </c>
      <c r="AF76" s="52">
        <f>IF($A76="","",INDEX(Data!$2:$9996,ROW(AF76)-4,MATCH(AF$5,Data!$2:$2,0)))</f>
        <v>0.17348133139999999</v>
      </c>
      <c r="AG76" s="52">
        <f>IF($A76="","",INDEX(Data!$2:$9996,ROW(AG76)-4,MATCH(AG$5,Data!$2:$2,0)))</f>
        <v>-8.2064002999999996E-2</v>
      </c>
      <c r="AH76" s="52">
        <f>IF($A76="","",INDEX(Data!$2:$9996,ROW(AH76)-4,MATCH(AH$5,Data!$2:$2,0)))</f>
        <v>1.69729055E-2</v>
      </c>
      <c r="AI76" s="52">
        <f>IF($A76="","",INDEX(Data!$2:$9996,ROW(AI76)-4,MATCH(AI$5,Data!$2:$2,0)))</f>
        <v>-6.0629888999999999E-2</v>
      </c>
      <c r="AJ76" s="52">
        <f>IF($A76="","",INDEX(Data!$2:$9996,ROW(AJ76)-4,MATCH(AJ$5,Data!$2:$2,0)))</f>
        <v>0</v>
      </c>
      <c r="AK76" s="52">
        <f>IF($A76="","",INDEX(Data!$2:$9996,ROW(AK76)-4,MATCH(AK$5,Data!$2:$2,0)))</f>
        <v>1.7648408E-3</v>
      </c>
      <c r="AL76" s="52">
        <f>IF($A76="","",INDEX(Data!$2:$9996,ROW(AL76)-4,MATCH(AL$5,Data!$2:$2,0)))</f>
        <v>1.32544523E-2</v>
      </c>
      <c r="AM76" s="52">
        <f>IF($A76="","",INDEX(Data!$2:$9996,ROW(AM76)-4,MATCH(AM$5,Data!$2:$2,0)))</f>
        <v>2.4418340600000001E-2</v>
      </c>
      <c r="AN76" s="52">
        <f>IF($A76="","",INDEX(Data!$2:$9996,ROW(AN76)-4,MATCH(AN$5,Data!$2:$2,0)))</f>
        <v>-3.5907952E-2</v>
      </c>
      <c r="AO76" s="53"/>
      <c r="AP76" s="52">
        <f>IF($A76="","",INDEX(Data!$2:$9996,ROW(AP76)-4,MATCH(AP$5,Data!$2:$2,0)))</f>
        <v>3.84766354E-2</v>
      </c>
      <c r="AQ76" s="52">
        <f>IF($A76="","",INDEX(Data!$2:$9996,ROW(AQ76)-4,MATCH(AQ$5,Data!$2:$2,0)))</f>
        <v>5.9981844499999999E-2</v>
      </c>
      <c r="AR76" s="52">
        <f>IF($A76="","",INDEX(Data!$2:$9996,ROW(AR76)-4,MATCH(AR$5,Data!$2:$2,0)))</f>
        <v>2.5842390199999999E-2</v>
      </c>
      <c r="AS76" s="52">
        <f>IF($A76="","",INDEX(Data!$2:$9996,ROW(AS76)-4,MATCH(AS$5,Data!$2:$2,0)))</f>
        <v>3.0332720000000001E-4</v>
      </c>
      <c r="AT76" s="52">
        <f>IF($A76="","",INDEX(Data!$2:$9996,ROW(AT76)-4,MATCH(AT$5,Data!$2:$2,0)))</f>
        <v>3.3486685199999998E-2</v>
      </c>
      <c r="AU76" s="53"/>
      <c r="AV76" s="52">
        <f>IF($A76="","",INDEX(Data!$2:$9996,ROW(AV76)-4,MATCH(AV$5,Data!$2:$2,0)))</f>
        <v>1.55556837E-2</v>
      </c>
      <c r="AW76" s="52">
        <f>IF($A76="","",INDEX(Data!$2:$9996,ROW(AW76)-4,MATCH(AW$5,Data!$2:$2,0)))</f>
        <v>9.1671471000000004E-2</v>
      </c>
      <c r="AX76" s="52">
        <f>IF($A76="","",INDEX(Data!$2:$9996,ROW(AX76)-4,MATCH(AX$5,Data!$2:$2,0)))</f>
        <v>1.8011944578000001</v>
      </c>
      <c r="AY76" s="52">
        <f>IF($A76="","",INDEX(Data!$2:$9996,ROW(AY76)-4,MATCH(AY$5,Data!$2:$2,0)))</f>
        <v>2.5842390199999999E-2</v>
      </c>
      <c r="AZ76" s="75">
        <f>IF($A76="","",INDEX(Data!$2:$9996,ROW(AZ76)-4,MATCH(AZ$5,Data!$2:$2,0)))</f>
        <v>2.2522905090999998</v>
      </c>
    </row>
    <row r="77" spans="1:52" x14ac:dyDescent="0.25">
      <c r="A77" s="23">
        <v>43100</v>
      </c>
      <c r="B77" s="47">
        <f>IF($A77="","",INDEX(Data!$2:$9996,ROW(B77)-4,MATCH(B$5,Data!$2:$2,0)))</f>
        <v>124</v>
      </c>
      <c r="C77" s="48">
        <f>IF($A77="","",INDEX(Data!$2:$9996,ROW(C77)-4,MATCH(C$5,Data!$2:$2,0)))</f>
        <v>6.3661865999999998E-2</v>
      </c>
      <c r="D77" s="49">
        <f>IF($A77="","",INDEX(Data!$2:$9996,ROW(D77)-4,MATCH(D$5,Data!$2:$2,0)))</f>
        <v>2.90827588E-2</v>
      </c>
      <c r="E77" s="49">
        <f>IF($A77="","",INDEX(Data!$2:$9996,ROW(E77)-4,MATCH(E$5,Data!$2:$2,0)))</f>
        <v>3.3748920699999997E-2</v>
      </c>
      <c r="F77" s="53"/>
      <c r="G77" s="62">
        <f>IF($A77="","",INDEX(Data!$2:$9996,ROW(G77)-4,MATCH(G$5,Data!$2:$2,0)))</f>
        <v>161.00899999999999</v>
      </c>
      <c r="H77" s="49">
        <f t="shared" si="11"/>
        <v>0.14919828272266242</v>
      </c>
      <c r="I77" s="62">
        <f>IF($A77="","",INDEX(Data!$2:$9996,ROW(I77)-4,MATCH(I$5,Data!$2:$2,0)))</f>
        <v>82.748000000000005</v>
      </c>
      <c r="J77" s="49">
        <f t="shared" si="7"/>
        <v>0.23668754016529425</v>
      </c>
      <c r="K77" s="62">
        <f>IF($A77="","",INDEX(Data!$2:$9996,ROW(K77)-4,MATCH(K$5,Data!$2:$2,0)))</f>
        <v>148.51900000000001</v>
      </c>
      <c r="L77" s="49">
        <f t="shared" si="8"/>
        <v>0.61779234996487065</v>
      </c>
      <c r="M77" s="49">
        <f>IF($A77="","",INDEX(Data!$2:$9996,ROW(M77)-4,MATCH(M$5,Data!$2:$2,0)))</f>
        <v>4.5780911000000001E-2</v>
      </c>
      <c r="N77" s="49">
        <f t="shared" si="9"/>
        <v>0.26149144725542756</v>
      </c>
      <c r="O77" s="53"/>
      <c r="P77" s="62">
        <f>IF($A77="","",INDEX(Data!$2:$9996,ROW(P77)-4,MATCH(P$5,Data!$2:$2,0)))</f>
        <v>2875.4465</v>
      </c>
      <c r="Q77" s="49">
        <f>IF($A77="","",INDEX(Data!$2:$9996,ROW(Q77)-4,MATCH(Q$5,Data!$2:$2,0)))</f>
        <v>0.3624475694</v>
      </c>
      <c r="R77" s="49">
        <f>IF($A77="","",INDEX(Data!$2:$9996,ROW(R77)-4,MATCH(R$5,Data!$2:$2,0)))</f>
        <v>0.27828481240000003</v>
      </c>
      <c r="S77" s="49">
        <f>IF($A77="","",INDEX(Data!$2:$9996,ROW(S77)-4,MATCH(S$5,Data!$2:$2,0)))</f>
        <v>8.7816487400000004E-2</v>
      </c>
      <c r="T77" s="49">
        <f t="shared" si="10"/>
        <v>5.6014427140534853E-2</v>
      </c>
      <c r="U77" s="49">
        <f>IF($A77="","",INDEX(Data!$2:$9996,ROW(U77)-4,MATCH(U$5,Data!$2:$2,0)))</f>
        <v>1.16973554E-2</v>
      </c>
      <c r="V77" s="49">
        <f>IF($A77="","",INDEX(Data!$2:$9996,ROW(V77)-4,MATCH(V$5,Data!$2:$2,0)))</f>
        <v>2.4688974900000001E-2</v>
      </c>
      <c r="W77" s="53"/>
      <c r="X77" s="55">
        <f>IF($A77="","",INDEX(Data!$2:$9996,ROW(X77)-4,MATCH(X$5,Data!$2:$2,0)))</f>
        <v>36.696313083</v>
      </c>
      <c r="Y77" s="56">
        <f>IF($A77="","",INDEX(Data!$2:$9996,ROW(Y77)-4,MATCH(Y$5,Data!$2:$2,0)))</f>
        <v>6.8811682134999996</v>
      </c>
      <c r="Z77" s="56">
        <f>IF($A77="","",INDEX(Data!$2:$9996,ROW(Z77)-4,MATCH(Z$5,Data!$2:$2,0)))</f>
        <v>56.041340738000002</v>
      </c>
      <c r="AA77" s="56">
        <f>IF($A77="","",INDEX(Data!$2:$9996,ROW(AA77)-4,MATCH(AA$5,Data!$2:$2,0)))</f>
        <v>26.226195869000001</v>
      </c>
      <c r="AB77" s="53"/>
      <c r="AC77" s="49">
        <f>IF($A77="","",INDEX(Data!$2:$9996,ROW(AC77)-4,MATCH(AC$5,Data!$2:$2,0)))</f>
        <v>8.7816487400000004E-2</v>
      </c>
      <c r="AD77" s="49">
        <f>IF($A77="","",INDEX(Data!$2:$9996,ROW(AD77)-4,MATCH(AD$5,Data!$2:$2,0)))</f>
        <v>5.4163175000000001E-2</v>
      </c>
      <c r="AE77" s="49">
        <f>IF($A77="","",INDEX(Data!$2:$9996,ROW(AE77)-4,MATCH(AE$5,Data!$2:$2,0)))</f>
        <v>1.8852515699999999E-2</v>
      </c>
      <c r="AF77" s="49">
        <f>IF($A77="","",INDEX(Data!$2:$9996,ROW(AF77)-4,MATCH(AF$5,Data!$2:$2,0)))</f>
        <v>0.15353791980000001</v>
      </c>
      <c r="AG77" s="49">
        <f>IF($A77="","",INDEX(Data!$2:$9996,ROW(AG77)-4,MATCH(AG$5,Data!$2:$2,0)))</f>
        <v>-7.1852590999999993E-2</v>
      </c>
      <c r="AH77" s="49">
        <f>IF($A77="","",INDEX(Data!$2:$9996,ROW(AH77)-4,MATCH(AH$5,Data!$2:$2,0)))</f>
        <v>1.8470742500000002E-2</v>
      </c>
      <c r="AI77" s="49">
        <f>IF($A77="","",INDEX(Data!$2:$9996,ROW(AI77)-4,MATCH(AI$5,Data!$2:$2,0)))</f>
        <v>-6.1794618000000003E-2</v>
      </c>
      <c r="AJ77" s="49">
        <f>IF($A77="","",INDEX(Data!$2:$9996,ROW(AJ77)-4,MATCH(AJ$5,Data!$2:$2,0)))</f>
        <v>-2.2768810000000001E-3</v>
      </c>
      <c r="AK77" s="49">
        <f>IF($A77="","",INDEX(Data!$2:$9996,ROW(AK77)-4,MATCH(AK$5,Data!$2:$2,0)))</f>
        <v>3.3653312400000003E-2</v>
      </c>
      <c r="AL77" s="49">
        <f>IF($A77="","",INDEX(Data!$2:$9996,ROW(AL77)-4,MATCH(AL$5,Data!$2:$2,0)))</f>
        <v>1.16973554E-2</v>
      </c>
      <c r="AM77" s="49">
        <f>IF($A77="","",INDEX(Data!$2:$9996,ROW(AM77)-4,MATCH(AM$5,Data!$2:$2,0)))</f>
        <v>2.4688974900000001E-2</v>
      </c>
      <c r="AN77" s="49">
        <f>IF($A77="","",INDEX(Data!$2:$9996,ROW(AN77)-4,MATCH(AN$5,Data!$2:$2,0)))</f>
        <v>-2.7330179999999998E-3</v>
      </c>
      <c r="AO77" s="53"/>
      <c r="AP77" s="49">
        <f>IF($A77="","",INDEX(Data!$2:$9996,ROW(AP77)-4,MATCH(AP$5,Data!$2:$2,0)))</f>
        <v>3.3629694000000002E-2</v>
      </c>
      <c r="AQ77" s="49">
        <f>IF($A77="","",INDEX(Data!$2:$9996,ROW(AQ77)-4,MATCH(AQ$5,Data!$2:$2,0)))</f>
        <v>6.3661865999999998E-2</v>
      </c>
      <c r="AR77" s="49">
        <f>IF($A77="","",INDEX(Data!$2:$9996,ROW(AR77)-4,MATCH(AR$5,Data!$2:$2,0)))</f>
        <v>2.90827588E-2</v>
      </c>
      <c r="AS77" s="49">
        <f>IF($A77="","",INDEX(Data!$2:$9996,ROW(AS77)-4,MATCH(AS$5,Data!$2:$2,0)))</f>
        <v>2.3686479999999999E-4</v>
      </c>
      <c r="AT77" s="49">
        <f>IF($A77="","",INDEX(Data!$2:$9996,ROW(AT77)-4,MATCH(AT$5,Data!$2:$2,0)))</f>
        <v>3.47697363E-2</v>
      </c>
      <c r="AU77" s="53"/>
      <c r="AV77" s="49">
        <f>IF($A77="","",INDEX(Data!$2:$9996,ROW(AV77)-4,MATCH(AV$5,Data!$2:$2,0)))</f>
        <v>1.8790349500000001E-2</v>
      </c>
      <c r="AW77" s="49">
        <f>IF($A77="","",INDEX(Data!$2:$9996,ROW(AW77)-4,MATCH(AW$5,Data!$2:$2,0)))</f>
        <v>0.11334159019999999</v>
      </c>
      <c r="AX77" s="49">
        <f>IF($A77="","",INDEX(Data!$2:$9996,ROW(AX77)-4,MATCH(AX$5,Data!$2:$2,0)))</f>
        <v>1.8541738729999999</v>
      </c>
      <c r="AY77" s="49">
        <f>IF($A77="","",INDEX(Data!$2:$9996,ROW(AY77)-4,MATCH(AY$5,Data!$2:$2,0)))</f>
        <v>2.90827588E-2</v>
      </c>
      <c r="AZ77" s="76">
        <f>IF($A77="","",INDEX(Data!$2:$9996,ROW(AZ77)-4,MATCH(AZ$5,Data!$2:$2,0)))</f>
        <v>2.3136644754</v>
      </c>
    </row>
    <row r="78" spans="1:52" s="15" customFormat="1" x14ac:dyDescent="0.25">
      <c r="A78" s="24">
        <v>43190</v>
      </c>
      <c r="B78" s="50">
        <f>IF($A78="","",INDEX(Data!$2:$9996,ROW(B78)-4,MATCH(B$5,Data!$2:$2,0)))</f>
        <v>137</v>
      </c>
      <c r="C78" s="51">
        <f>IF($A78="","",INDEX(Data!$2:$9996,ROW(C78)-4,MATCH(C$5,Data!$2:$2,0)))</f>
        <v>5.7852341500000001E-2</v>
      </c>
      <c r="D78" s="52">
        <f>IF($A78="","",INDEX(Data!$2:$9996,ROW(D78)-4,MATCH(D$5,Data!$2:$2,0)))</f>
        <v>2.6130942899999999E-2</v>
      </c>
      <c r="E78" s="52">
        <f>IF($A78="","",INDEX(Data!$2:$9996,ROW(E78)-4,MATCH(E$5,Data!$2:$2,0)))</f>
        <v>2.9179185999999999E-2</v>
      </c>
      <c r="F78" s="53"/>
      <c r="G78" s="61">
        <f>IF($A78="","",INDEX(Data!$2:$9996,ROW(G78)-4,MATCH(G$5,Data!$2:$2,0)))</f>
        <v>109.36499999999999</v>
      </c>
      <c r="H78" s="52">
        <f t="shared" si="11"/>
        <v>-0.32075225608506353</v>
      </c>
      <c r="I78" s="61">
        <f>IF($A78="","",INDEX(Data!$2:$9996,ROW(I78)-4,MATCH(I$5,Data!$2:$2,0)))</f>
        <v>50.063000000000002</v>
      </c>
      <c r="J78" s="52">
        <f t="shared" si="7"/>
        <v>-0.3949944409532557</v>
      </c>
      <c r="K78" s="61">
        <f>IF($A78="","",INDEX(Data!$2:$9996,ROW(K78)-4,MATCH(K$5,Data!$2:$2,0)))</f>
        <v>104.989</v>
      </c>
      <c r="L78" s="52">
        <f t="shared" si="8"/>
        <v>-0.29309381291282599</v>
      </c>
      <c r="M78" s="52">
        <f>IF($A78="","",INDEX(Data!$2:$9996,ROW(M78)-4,MATCH(M$5,Data!$2:$2,0)))</f>
        <v>4.7013958000000002E-2</v>
      </c>
      <c r="N78" s="52">
        <f t="shared" si="9"/>
        <v>2.6933649267049338E-2</v>
      </c>
      <c r="O78" s="53"/>
      <c r="P78" s="61">
        <f>IF($A78="","",INDEX(Data!$2:$9996,ROW(P78)-4,MATCH(P$5,Data!$2:$2,0)))</f>
        <v>2415.7330000000002</v>
      </c>
      <c r="Q78" s="52">
        <f>IF($A78="","",INDEX(Data!$2:$9996,ROW(Q78)-4,MATCH(Q$5,Data!$2:$2,0)))</f>
        <v>0.36288552369999999</v>
      </c>
      <c r="R78" s="52">
        <f>IF($A78="","",INDEX(Data!$2:$9996,ROW(R78)-4,MATCH(R$5,Data!$2:$2,0)))</f>
        <v>0.28157745979999999</v>
      </c>
      <c r="S78" s="52">
        <f>IF($A78="","",INDEX(Data!$2:$9996,ROW(S78)-4,MATCH(S$5,Data!$2:$2,0)))</f>
        <v>8.4893216100000002E-2</v>
      </c>
      <c r="T78" s="52">
        <f t="shared" si="10"/>
        <v>-0.15987551846295867</v>
      </c>
      <c r="U78" s="52">
        <f>IF($A78="","",INDEX(Data!$2:$9996,ROW(U78)-4,MATCH(U$5,Data!$2:$2,0)))</f>
        <v>8.4730023000000008E-3</v>
      </c>
      <c r="V78" s="52">
        <f>IF($A78="","",INDEX(Data!$2:$9996,ROW(V78)-4,MATCH(V$5,Data!$2:$2,0)))</f>
        <v>2.3321728399999998E-2</v>
      </c>
      <c r="W78" s="53"/>
      <c r="X78" s="59">
        <f>IF($A78="","",INDEX(Data!$2:$9996,ROW(X78)-4,MATCH(X$5,Data!$2:$2,0)))</f>
        <v>39.054741442999998</v>
      </c>
      <c r="Y78" s="54">
        <f>IF($A78="","",INDEX(Data!$2:$9996,ROW(Y78)-4,MATCH(Y$5,Data!$2:$2,0)))</f>
        <v>6.5009852025999999</v>
      </c>
      <c r="Z78" s="54">
        <f>IF($A78="","",INDEX(Data!$2:$9996,ROW(Z78)-4,MATCH(Z$5,Data!$2:$2,0)))</f>
        <v>57.43819886</v>
      </c>
      <c r="AA78" s="54">
        <f>IF($A78="","",INDEX(Data!$2:$9996,ROW(AA78)-4,MATCH(AA$5,Data!$2:$2,0)))</f>
        <v>24.884442620000002</v>
      </c>
      <c r="AB78" s="53"/>
      <c r="AC78" s="51">
        <f>IF($A78="","",INDEX(Data!$2:$9996,ROW(AC78)-4,MATCH(AC$5,Data!$2:$2,0)))</f>
        <v>8.4893216100000002E-2</v>
      </c>
      <c r="AD78" s="52">
        <f>IF($A78="","",INDEX(Data!$2:$9996,ROW(AD78)-4,MATCH(AD$5,Data!$2:$2,0)))</f>
        <v>7.0362282799999995E-2</v>
      </c>
      <c r="AE78" s="52">
        <f>IF($A78="","",INDEX(Data!$2:$9996,ROW(AE78)-4,MATCH(AE$5,Data!$2:$2,0)))</f>
        <v>1.78109184E-2</v>
      </c>
      <c r="AF78" s="52">
        <f>IF($A78="","",INDEX(Data!$2:$9996,ROW(AF78)-4,MATCH(AF$5,Data!$2:$2,0)))</f>
        <v>0.15736492839999999</v>
      </c>
      <c r="AG78" s="52">
        <f>IF($A78="","",INDEX(Data!$2:$9996,ROW(AG78)-4,MATCH(AG$5,Data!$2:$2,0)))</f>
        <v>-6.8176555E-2</v>
      </c>
      <c r="AH78" s="52">
        <f>IF($A78="","",INDEX(Data!$2:$9996,ROW(AH78)-4,MATCH(AH$5,Data!$2:$2,0)))</f>
        <v>1.8568665799999998E-2</v>
      </c>
      <c r="AI78" s="52">
        <f>IF($A78="","",INDEX(Data!$2:$9996,ROW(AI78)-4,MATCH(AI$5,Data!$2:$2,0)))</f>
        <v>-6.0099643000000001E-2</v>
      </c>
      <c r="AJ78" s="52">
        <f>IF($A78="","",INDEX(Data!$2:$9996,ROW(AJ78)-4,MATCH(AJ$5,Data!$2:$2,0)))</f>
        <v>-5.3980999999999997E-5</v>
      </c>
      <c r="AK78" s="52">
        <f>IF($A78="","",INDEX(Data!$2:$9996,ROW(AK78)-4,MATCH(AK$5,Data!$2:$2,0)))</f>
        <v>1.45309333E-2</v>
      </c>
      <c r="AL78" s="52">
        <f>IF($A78="","",INDEX(Data!$2:$9996,ROW(AL78)-4,MATCH(AL$5,Data!$2:$2,0)))</f>
        <v>8.4730023000000008E-3</v>
      </c>
      <c r="AM78" s="52">
        <f>IF($A78="","",INDEX(Data!$2:$9996,ROW(AM78)-4,MATCH(AM$5,Data!$2:$2,0)))</f>
        <v>2.3321728399999998E-2</v>
      </c>
      <c r="AN78" s="52">
        <f>IF($A78="","",INDEX(Data!$2:$9996,ROW(AN78)-4,MATCH(AN$5,Data!$2:$2,0)))</f>
        <v>-1.7263797000000001E-2</v>
      </c>
      <c r="AO78" s="53"/>
      <c r="AP78" s="52">
        <f>IF($A78="","",INDEX(Data!$2:$9996,ROW(AP78)-4,MATCH(AP$5,Data!$2:$2,0)))</f>
        <v>3.1707846099999999E-2</v>
      </c>
      <c r="AQ78" s="52">
        <f>IF($A78="","",INDEX(Data!$2:$9996,ROW(AQ78)-4,MATCH(AQ$5,Data!$2:$2,0)))</f>
        <v>5.7852341500000001E-2</v>
      </c>
      <c r="AR78" s="52">
        <f>IF($A78="","",INDEX(Data!$2:$9996,ROW(AR78)-4,MATCH(AR$5,Data!$2:$2,0)))</f>
        <v>2.6130942899999999E-2</v>
      </c>
      <c r="AS78" s="52">
        <f>IF($A78="","",INDEX(Data!$2:$9996,ROW(AS78)-4,MATCH(AS$5,Data!$2:$2,0)))</f>
        <v>-6.9388900000000004E-18</v>
      </c>
      <c r="AT78" s="52">
        <f>IF($A78="","",INDEX(Data!$2:$9996,ROW(AT78)-4,MATCH(AT$5,Data!$2:$2,0)))</f>
        <v>3.1670405399999997E-2</v>
      </c>
      <c r="AU78" s="53"/>
      <c r="AV78" s="52">
        <f>IF($A78="","",INDEX(Data!$2:$9996,ROW(AV78)-4,MATCH(AV$5,Data!$2:$2,0)))</f>
        <v>1.21564321E-2</v>
      </c>
      <c r="AW78" s="52">
        <f>IF($A78="","",INDEX(Data!$2:$9996,ROW(AW78)-4,MATCH(AW$5,Data!$2:$2,0)))</f>
        <v>0.1057805741</v>
      </c>
      <c r="AX78" s="52">
        <f>IF($A78="","",INDEX(Data!$2:$9996,ROW(AX78)-4,MATCH(AX$5,Data!$2:$2,0)))</f>
        <v>1.9372081578</v>
      </c>
      <c r="AY78" s="52">
        <f>IF($A78="","",INDEX(Data!$2:$9996,ROW(AY78)-4,MATCH(AY$5,Data!$2:$2,0)))</f>
        <v>2.6130942899999999E-2</v>
      </c>
      <c r="AZ78" s="75">
        <f>IF($A78="","",INDEX(Data!$2:$9996,ROW(AZ78)-4,MATCH(AZ$5,Data!$2:$2,0)))</f>
        <v>2.3516119103999999</v>
      </c>
    </row>
    <row r="79" spans="1:52" x14ac:dyDescent="0.25">
      <c r="A79" s="23">
        <v>43281</v>
      </c>
      <c r="B79" s="47">
        <f>IF($A79="","",INDEX(Data!$2:$9996,ROW(B79)-4,MATCH(B$5,Data!$2:$2,0)))</f>
        <v>149</v>
      </c>
      <c r="C79" s="48">
        <f>IF($A79="","",INDEX(Data!$2:$9996,ROW(C79)-4,MATCH(C$5,Data!$2:$2,0)))</f>
        <v>7.2814626399999999E-2</v>
      </c>
      <c r="D79" s="49">
        <f>IF($A79="","",INDEX(Data!$2:$9996,ROW(D79)-4,MATCH(D$5,Data!$2:$2,0)))</f>
        <v>2.6116297199999999E-2</v>
      </c>
      <c r="E79" s="49">
        <f>IF($A79="","",INDEX(Data!$2:$9996,ROW(E79)-4,MATCH(E$5,Data!$2:$2,0)))</f>
        <v>4.0038860699999998E-2</v>
      </c>
      <c r="F79" s="53"/>
      <c r="G79" s="62">
        <f>IF($A79="","",INDEX(Data!$2:$9996,ROW(G79)-4,MATCH(G$5,Data!$2:$2,0)))</f>
        <v>121.149</v>
      </c>
      <c r="H79" s="49">
        <f t="shared" si="11"/>
        <v>0.10774927993416547</v>
      </c>
      <c r="I79" s="62">
        <f>IF($A79="","",INDEX(Data!$2:$9996,ROW(I79)-4,MATCH(I$5,Data!$2:$2,0)))</f>
        <v>71.403999999999996</v>
      </c>
      <c r="J79" s="49">
        <f t="shared" si="7"/>
        <v>0.42628288356670579</v>
      </c>
      <c r="K79" s="62">
        <f>IF($A79="","",INDEX(Data!$2:$9996,ROW(K79)-4,MATCH(K$5,Data!$2:$2,0)))</f>
        <v>120.053</v>
      </c>
      <c r="L79" s="49">
        <f t="shared" si="8"/>
        <v>0.14348169808265621</v>
      </c>
      <c r="M79" s="49">
        <f>IF($A79="","",INDEX(Data!$2:$9996,ROW(M79)-4,MATCH(M$5,Data!$2:$2,0)))</f>
        <v>4.7346666799999999E-2</v>
      </c>
      <c r="N79" s="49">
        <f t="shared" si="9"/>
        <v>7.076808976602178E-3</v>
      </c>
      <c r="O79" s="53"/>
      <c r="P79" s="62">
        <f>IF($A79="","",INDEX(Data!$2:$9996,ROW(P79)-4,MATCH(P$5,Data!$2:$2,0)))</f>
        <v>2165.422</v>
      </c>
      <c r="Q79" s="49">
        <f>IF($A79="","",INDEX(Data!$2:$9996,ROW(Q79)-4,MATCH(Q$5,Data!$2:$2,0)))</f>
        <v>0.36874112640000001</v>
      </c>
      <c r="R79" s="49">
        <f>IF($A79="","",INDEX(Data!$2:$9996,ROW(R79)-4,MATCH(R$5,Data!$2:$2,0)))</f>
        <v>0.29845993320000003</v>
      </c>
      <c r="S79" s="49">
        <f>IF($A79="","",INDEX(Data!$2:$9996,ROW(S79)-4,MATCH(S$5,Data!$2:$2,0)))</f>
        <v>7.9723949200000005E-2</v>
      </c>
      <c r="T79" s="49">
        <f t="shared" si="10"/>
        <v>-0.10361699740824012</v>
      </c>
      <c r="U79" s="49">
        <f>IF($A79="","",INDEX(Data!$2:$9996,ROW(U79)-4,MATCH(U$5,Data!$2:$2,0)))</f>
        <v>8.0007827000000004E-3</v>
      </c>
      <c r="V79" s="49">
        <f>IF($A79="","",INDEX(Data!$2:$9996,ROW(V79)-4,MATCH(V$5,Data!$2:$2,0)))</f>
        <v>2.26057159E-2</v>
      </c>
      <c r="W79" s="53"/>
      <c r="X79" s="55">
        <f>IF($A79="","",INDEX(Data!$2:$9996,ROW(X79)-4,MATCH(X$5,Data!$2:$2,0)))</f>
        <v>35.041759284000001</v>
      </c>
      <c r="Y79" s="56">
        <f>IF($A79="","",INDEX(Data!$2:$9996,ROW(Y79)-4,MATCH(Y$5,Data!$2:$2,0)))</f>
        <v>7.3584701366000003</v>
      </c>
      <c r="Z79" s="56">
        <f>IF($A79="","",INDEX(Data!$2:$9996,ROW(Z79)-4,MATCH(Z$5,Data!$2:$2,0)))</f>
        <v>53.453177511</v>
      </c>
      <c r="AA79" s="56">
        <f>IF($A79="","",INDEX(Data!$2:$9996,ROW(AA79)-4,MATCH(AA$5,Data!$2:$2,0)))</f>
        <v>25.769888364</v>
      </c>
      <c r="AB79" s="53"/>
      <c r="AC79" s="49">
        <f>IF($A79="","",INDEX(Data!$2:$9996,ROW(AC79)-4,MATCH(AC$5,Data!$2:$2,0)))</f>
        <v>7.9723949200000005E-2</v>
      </c>
      <c r="AD79" s="49">
        <f>IF($A79="","",INDEX(Data!$2:$9996,ROW(AD79)-4,MATCH(AD$5,Data!$2:$2,0)))</f>
        <v>5.3263522600000002E-2</v>
      </c>
      <c r="AE79" s="49">
        <f>IF($A79="","",INDEX(Data!$2:$9996,ROW(AE79)-4,MATCH(AE$5,Data!$2:$2,0)))</f>
        <v>2.01601922E-2</v>
      </c>
      <c r="AF79" s="49">
        <f>IF($A79="","",INDEX(Data!$2:$9996,ROW(AF79)-4,MATCH(AF$5,Data!$2:$2,0)))</f>
        <v>0.14644706169999999</v>
      </c>
      <c r="AG79" s="49">
        <f>IF($A79="","",INDEX(Data!$2:$9996,ROW(AG79)-4,MATCH(AG$5,Data!$2:$2,0)))</f>
        <v>-7.0602434000000006E-2</v>
      </c>
      <c r="AH79" s="49">
        <f>IF($A79="","",INDEX(Data!$2:$9996,ROW(AH79)-4,MATCH(AH$5,Data!$2:$2,0)))</f>
        <v>2.0686681500000002E-2</v>
      </c>
      <c r="AI79" s="49">
        <f>IF($A79="","",INDEX(Data!$2:$9996,ROW(AI79)-4,MATCH(AI$5,Data!$2:$2,0)))</f>
        <v>-6.0706498999999997E-2</v>
      </c>
      <c r="AJ79" s="49">
        <f>IF($A79="","",INDEX(Data!$2:$9996,ROW(AJ79)-4,MATCH(AJ$5,Data!$2:$2,0)))</f>
        <v>-5.7722160000000002E-3</v>
      </c>
      <c r="AK79" s="49">
        <f>IF($A79="","",INDEX(Data!$2:$9996,ROW(AK79)-4,MATCH(AK$5,Data!$2:$2,0)))</f>
        <v>2.64604266E-2</v>
      </c>
      <c r="AL79" s="49">
        <f>IF($A79="","",INDEX(Data!$2:$9996,ROW(AL79)-4,MATCH(AL$5,Data!$2:$2,0)))</f>
        <v>8.0007827000000004E-3</v>
      </c>
      <c r="AM79" s="49">
        <f>IF($A79="","",INDEX(Data!$2:$9996,ROW(AM79)-4,MATCH(AM$5,Data!$2:$2,0)))</f>
        <v>2.26057159E-2</v>
      </c>
      <c r="AN79" s="49">
        <f>IF($A79="","",INDEX(Data!$2:$9996,ROW(AN79)-4,MATCH(AN$5,Data!$2:$2,0)))</f>
        <v>-4.1460719999999998E-3</v>
      </c>
      <c r="AO79" s="53"/>
      <c r="AP79" s="49">
        <f>IF($A79="","",INDEX(Data!$2:$9996,ROW(AP79)-4,MATCH(AP$5,Data!$2:$2,0)))</f>
        <v>4.0215125499999997E-2</v>
      </c>
      <c r="AQ79" s="49">
        <f>IF($A79="","",INDEX(Data!$2:$9996,ROW(AQ79)-4,MATCH(AQ$5,Data!$2:$2,0)))</f>
        <v>7.2814626399999999E-2</v>
      </c>
      <c r="AR79" s="49">
        <f>IF($A79="","",INDEX(Data!$2:$9996,ROW(AR79)-4,MATCH(AR$5,Data!$2:$2,0)))</f>
        <v>2.6116297199999999E-2</v>
      </c>
      <c r="AS79" s="49">
        <f>IF($A79="","",INDEX(Data!$2:$9996,ROW(AS79)-4,MATCH(AS$5,Data!$2:$2,0)))</f>
        <v>6.2506339999999995E-4</v>
      </c>
      <c r="AT79" s="49">
        <f>IF($A79="","",INDEX(Data!$2:$9996,ROW(AT79)-4,MATCH(AT$5,Data!$2:$2,0)))</f>
        <v>3.0778541400000001E-2</v>
      </c>
      <c r="AU79" s="53"/>
      <c r="AV79" s="49">
        <f>IF($A79="","",INDEX(Data!$2:$9996,ROW(AV79)-4,MATCH(AV$5,Data!$2:$2,0)))</f>
        <v>1.3528041100000001E-2</v>
      </c>
      <c r="AW79" s="49">
        <f>IF($A79="","",INDEX(Data!$2:$9996,ROW(AW79)-4,MATCH(AW$5,Data!$2:$2,0)))</f>
        <v>0.1097341138</v>
      </c>
      <c r="AX79" s="49">
        <f>IF($A79="","",INDEX(Data!$2:$9996,ROW(AX79)-4,MATCH(AX$5,Data!$2:$2,0)))</f>
        <v>1.8499599959999999</v>
      </c>
      <c r="AY79" s="49">
        <f>IF($A79="","",INDEX(Data!$2:$9996,ROW(AY79)-4,MATCH(AY$5,Data!$2:$2,0)))</f>
        <v>2.6116297199999999E-2</v>
      </c>
      <c r="AZ79" s="76">
        <f>IF($A79="","",INDEX(Data!$2:$9996,ROW(AZ79)-4,MATCH(AZ$5,Data!$2:$2,0)))</f>
        <v>2.3523613598000002</v>
      </c>
    </row>
    <row r="80" spans="1:52" s="15" customFormat="1" x14ac:dyDescent="0.25">
      <c r="A80" s="24">
        <v>43373</v>
      </c>
      <c r="B80" s="50">
        <f>IF($A80="","",INDEX(Data!$2:$9996,ROW(B80)-4,MATCH(B$5,Data!$2:$2,0)))</f>
        <v>150</v>
      </c>
      <c r="C80" s="51">
        <f>IF($A80="","",INDEX(Data!$2:$9996,ROW(C80)-4,MATCH(C$5,Data!$2:$2,0)))</f>
        <v>6.3230258299999995E-2</v>
      </c>
      <c r="D80" s="52">
        <f>IF($A80="","",INDEX(Data!$2:$9996,ROW(D80)-4,MATCH(D$5,Data!$2:$2,0)))</f>
        <v>2.8504952699999999E-2</v>
      </c>
      <c r="E80" s="52">
        <f>IF($A80="","",INDEX(Data!$2:$9996,ROW(E80)-4,MATCH(E$5,Data!$2:$2,0)))</f>
        <v>3.8240223400000002E-2</v>
      </c>
      <c r="F80" s="53"/>
      <c r="G80" s="61">
        <f>IF($A80="","",INDEX(Data!$2:$9996,ROW(G80)-4,MATCH(G$5,Data!$2:$2,0)))</f>
        <v>129.86199999999999</v>
      </c>
      <c r="H80" s="52">
        <f t="shared" si="11"/>
        <v>7.191970218491274E-2</v>
      </c>
      <c r="I80" s="61">
        <f>IF($A80="","",INDEX(Data!$2:$9996,ROW(I80)-4,MATCH(I$5,Data!$2:$2,0)))</f>
        <v>62.615000000000002</v>
      </c>
      <c r="J80" s="52">
        <f t="shared" si="7"/>
        <v>-0.12308834238978202</v>
      </c>
      <c r="K80" s="61">
        <f>IF($A80="","",INDEX(Data!$2:$9996,ROW(K80)-4,MATCH(K$5,Data!$2:$2,0)))</f>
        <v>105.877</v>
      </c>
      <c r="L80" s="52">
        <f t="shared" si="8"/>
        <v>-0.11808118081180814</v>
      </c>
      <c r="M80" s="52">
        <f>IF($A80="","",INDEX(Data!$2:$9996,ROW(M80)-4,MATCH(M$5,Data!$2:$2,0)))</f>
        <v>3.6482435600000002E-2</v>
      </c>
      <c r="N80" s="52">
        <f t="shared" si="9"/>
        <v>-0.22946137361458352</v>
      </c>
      <c r="O80" s="53"/>
      <c r="P80" s="61">
        <f>IF($A80="","",INDEX(Data!$2:$9996,ROW(P80)-4,MATCH(P$5,Data!$2:$2,0)))</f>
        <v>1940.3489999999999</v>
      </c>
      <c r="Q80" s="52">
        <f>IF($A80="","",INDEX(Data!$2:$9996,ROW(Q80)-4,MATCH(Q$5,Data!$2:$2,0)))</f>
        <v>0.37315691249999999</v>
      </c>
      <c r="R80" s="52">
        <f>IF($A80="","",INDEX(Data!$2:$9996,ROW(R80)-4,MATCH(R$5,Data!$2:$2,0)))</f>
        <v>0.29731567450000002</v>
      </c>
      <c r="S80" s="52">
        <f>IF($A80="","",INDEX(Data!$2:$9996,ROW(S80)-4,MATCH(S$5,Data!$2:$2,0)))</f>
        <v>7.6892387699999995E-2</v>
      </c>
      <c r="T80" s="52">
        <f t="shared" si="10"/>
        <v>-0.10393955543076597</v>
      </c>
      <c r="U80" s="52">
        <f>IF($A80="","",INDEX(Data!$2:$9996,ROW(U80)-4,MATCH(U$5,Data!$2:$2,0)))</f>
        <v>6.8098888000000003E-3</v>
      </c>
      <c r="V80" s="52">
        <f>IF($A80="","",INDEX(Data!$2:$9996,ROW(V80)-4,MATCH(V$5,Data!$2:$2,0)))</f>
        <v>2.42495964E-2</v>
      </c>
      <c r="W80" s="53"/>
      <c r="X80" s="59">
        <f>IF($A80="","",INDEX(Data!$2:$9996,ROW(X80)-4,MATCH(X$5,Data!$2:$2,0)))</f>
        <v>36.051381141</v>
      </c>
      <c r="Y80" s="54">
        <f>IF($A80="","",INDEX(Data!$2:$9996,ROW(Y80)-4,MATCH(Y$5,Data!$2:$2,0)))</f>
        <v>7.5751205533999997</v>
      </c>
      <c r="Z80" s="54">
        <f>IF($A80="","",INDEX(Data!$2:$9996,ROW(Z80)-4,MATCH(Z$5,Data!$2:$2,0)))</f>
        <v>58.934740075999997</v>
      </c>
      <c r="AA80" s="54">
        <f>IF($A80="","",INDEX(Data!$2:$9996,ROW(AA80)-4,MATCH(AA$5,Data!$2:$2,0)))</f>
        <v>30.458479487999998</v>
      </c>
      <c r="AB80" s="53"/>
      <c r="AC80" s="51">
        <f>IF($A80="","",INDEX(Data!$2:$9996,ROW(AC80)-4,MATCH(AC$5,Data!$2:$2,0)))</f>
        <v>7.6892387699999995E-2</v>
      </c>
      <c r="AD80" s="52">
        <f>IF($A80="","",INDEX(Data!$2:$9996,ROW(AD80)-4,MATCH(AD$5,Data!$2:$2,0)))</f>
        <v>5.8460623000000003E-2</v>
      </c>
      <c r="AE80" s="52">
        <f>IF($A80="","",INDEX(Data!$2:$9996,ROW(AE80)-4,MATCH(AE$5,Data!$2:$2,0)))</f>
        <v>2.0753754900000001E-2</v>
      </c>
      <c r="AF80" s="52">
        <f>IF($A80="","",INDEX(Data!$2:$9996,ROW(AF80)-4,MATCH(AF$5,Data!$2:$2,0)))</f>
        <v>0.1614650413</v>
      </c>
      <c r="AG80" s="52">
        <f>IF($A80="","",INDEX(Data!$2:$9996,ROW(AG80)-4,MATCH(AG$5,Data!$2:$2,0)))</f>
        <v>-8.3447888999999997E-2</v>
      </c>
      <c r="AH80" s="52">
        <f>IF($A80="","",INDEX(Data!$2:$9996,ROW(AH80)-4,MATCH(AH$5,Data!$2:$2,0)))</f>
        <v>2.0923911900000002E-2</v>
      </c>
      <c r="AI80" s="52">
        <f>IF($A80="","",INDEX(Data!$2:$9996,ROW(AI80)-4,MATCH(AI$5,Data!$2:$2,0)))</f>
        <v>-6.3903323999999997E-2</v>
      </c>
      <c r="AJ80" s="52">
        <f>IF($A80="","",INDEX(Data!$2:$9996,ROW(AJ80)-4,MATCH(AJ$5,Data!$2:$2,0)))</f>
        <v>-5.1423060000000001E-3</v>
      </c>
      <c r="AK80" s="52">
        <f>IF($A80="","",INDEX(Data!$2:$9996,ROW(AK80)-4,MATCH(AK$5,Data!$2:$2,0)))</f>
        <v>1.8431764600000001E-2</v>
      </c>
      <c r="AL80" s="52">
        <f>IF($A80="","",INDEX(Data!$2:$9996,ROW(AL80)-4,MATCH(AL$5,Data!$2:$2,0)))</f>
        <v>6.8098888000000003E-3</v>
      </c>
      <c r="AM80" s="52">
        <f>IF($A80="","",INDEX(Data!$2:$9996,ROW(AM80)-4,MATCH(AM$5,Data!$2:$2,0)))</f>
        <v>2.42495964E-2</v>
      </c>
      <c r="AN80" s="52">
        <f>IF($A80="","",INDEX(Data!$2:$9996,ROW(AN80)-4,MATCH(AN$5,Data!$2:$2,0)))</f>
        <v>-1.262772E-2</v>
      </c>
      <c r="AO80" s="53"/>
      <c r="AP80" s="52">
        <f>IF($A80="","",INDEX(Data!$2:$9996,ROW(AP80)-4,MATCH(AP$5,Data!$2:$2,0)))</f>
        <v>3.8561928500000002E-2</v>
      </c>
      <c r="AQ80" s="52">
        <f>IF($A80="","",INDEX(Data!$2:$9996,ROW(AQ80)-4,MATCH(AQ$5,Data!$2:$2,0)))</f>
        <v>6.3230258299999995E-2</v>
      </c>
      <c r="AR80" s="52">
        <f>IF($A80="","",INDEX(Data!$2:$9996,ROW(AR80)-4,MATCH(AR$5,Data!$2:$2,0)))</f>
        <v>2.8504952699999999E-2</v>
      </c>
      <c r="AS80" s="52">
        <f>IF($A80="","",INDEX(Data!$2:$9996,ROW(AS80)-4,MATCH(AS$5,Data!$2:$2,0)))</f>
        <v>1.2515399999999999E-4</v>
      </c>
      <c r="AT80" s="52">
        <f>IF($A80="","",INDEX(Data!$2:$9996,ROW(AT80)-4,MATCH(AT$5,Data!$2:$2,0)))</f>
        <v>3.1991425499999997E-2</v>
      </c>
      <c r="AU80" s="53"/>
      <c r="AV80" s="52">
        <f>IF($A80="","",INDEX(Data!$2:$9996,ROW(AV80)-4,MATCH(AV$5,Data!$2:$2,0)))</f>
        <v>1.1989762399999999E-2</v>
      </c>
      <c r="AW80" s="52">
        <f>IF($A80="","",INDEX(Data!$2:$9996,ROW(AW80)-4,MATCH(AW$5,Data!$2:$2,0)))</f>
        <v>0.1124009684</v>
      </c>
      <c r="AX80" s="52">
        <f>IF($A80="","",INDEX(Data!$2:$9996,ROW(AX80)-4,MATCH(AX$5,Data!$2:$2,0)))</f>
        <v>1.7819033177000001</v>
      </c>
      <c r="AY80" s="52">
        <f>IF($A80="","",INDEX(Data!$2:$9996,ROW(AY80)-4,MATCH(AY$5,Data!$2:$2,0)))</f>
        <v>2.8504952699999999E-2</v>
      </c>
      <c r="AZ80" s="75">
        <f>IF($A80="","",INDEX(Data!$2:$9996,ROW(AZ80)-4,MATCH(AZ$5,Data!$2:$2,0)))</f>
        <v>2.4404942030000001</v>
      </c>
    </row>
    <row r="81" spans="1:52" x14ac:dyDescent="0.25">
      <c r="A81" s="23">
        <v>43465</v>
      </c>
      <c r="B81" s="47">
        <f>IF($A81="","",INDEX(Data!$2:$9996,ROW(B81)-4,MATCH(B$5,Data!$2:$2,0)))</f>
        <v>77</v>
      </c>
      <c r="C81" s="48">
        <f>IF($A81="","",INDEX(Data!$2:$9996,ROW(C81)-4,MATCH(C$5,Data!$2:$2,0)))</f>
        <v>5.2021038800000002E-2</v>
      </c>
      <c r="D81" s="49">
        <f>IF($A81="","",INDEX(Data!$2:$9996,ROW(D81)-4,MATCH(D$5,Data!$2:$2,0)))</f>
        <v>2.5185596000000001E-2</v>
      </c>
      <c r="E81" s="49">
        <f>IF($A81="","",INDEX(Data!$2:$9996,ROW(E81)-4,MATCH(E$5,Data!$2:$2,0)))</f>
        <v>3.3706325699999998E-2</v>
      </c>
      <c r="F81" s="53"/>
      <c r="G81" s="62">
        <f>IF($A81="","",INDEX(Data!$2:$9996,ROW(G81)-4,MATCH(G$5,Data!$2:$2,0)))</f>
        <v>118.65600000000001</v>
      </c>
      <c r="H81" s="49">
        <f t="shared" si="11"/>
        <v>-8.6291601854275993E-2</v>
      </c>
      <c r="I81" s="62">
        <f>IF($A81="","",INDEX(Data!$2:$9996,ROW(I81)-4,MATCH(I$5,Data!$2:$2,0)))</f>
        <v>48.918999999999997</v>
      </c>
      <c r="J81" s="49">
        <f t="shared" si="7"/>
        <v>-0.21873353030424028</v>
      </c>
      <c r="K81" s="62">
        <f>IF($A81="","",INDEX(Data!$2:$9996,ROW(K81)-4,MATCH(K$5,Data!$2:$2,0)))</f>
        <v>93.165999999999997</v>
      </c>
      <c r="L81" s="49">
        <f t="shared" si="8"/>
        <v>-0.12005440275036126</v>
      </c>
      <c r="M81" s="49">
        <f>IF($A81="","",INDEX(Data!$2:$9996,ROW(M81)-4,MATCH(M$5,Data!$2:$2,0)))</f>
        <v>5.99182932E-2</v>
      </c>
      <c r="N81" s="49">
        <f t="shared" si="9"/>
        <v>0.64238741779619557</v>
      </c>
      <c r="O81" s="53"/>
      <c r="P81" s="62">
        <f>IF($A81="","",INDEX(Data!$2:$9996,ROW(P81)-4,MATCH(P$5,Data!$2:$2,0)))</f>
        <v>1907.576</v>
      </c>
      <c r="Q81" s="49">
        <f>IF($A81="","",INDEX(Data!$2:$9996,ROW(Q81)-4,MATCH(Q$5,Data!$2:$2,0)))</f>
        <v>0.37606931040000002</v>
      </c>
      <c r="R81" s="49">
        <f>IF($A81="","",INDEX(Data!$2:$9996,ROW(R81)-4,MATCH(R$5,Data!$2:$2,0)))</f>
        <v>0.31712107249999999</v>
      </c>
      <c r="S81" s="49">
        <f>IF($A81="","",INDEX(Data!$2:$9996,ROW(S81)-4,MATCH(S$5,Data!$2:$2,0)))</f>
        <v>7.3746710199999996E-2</v>
      </c>
      <c r="T81" s="49">
        <f t="shared" si="10"/>
        <v>-1.6890260463452662E-2</v>
      </c>
      <c r="U81" s="49">
        <f>IF($A81="","",INDEX(Data!$2:$9996,ROW(U81)-4,MATCH(U$5,Data!$2:$2,0)))</f>
        <v>6.4252694000000001E-3</v>
      </c>
      <c r="V81" s="49">
        <f>IF($A81="","",INDEX(Data!$2:$9996,ROW(V81)-4,MATCH(V$5,Data!$2:$2,0)))</f>
        <v>2.1051937600000001E-2</v>
      </c>
      <c r="W81" s="53"/>
      <c r="X81" s="55">
        <f>IF($A81="","",INDEX(Data!$2:$9996,ROW(X81)-4,MATCH(X$5,Data!$2:$2,0)))</f>
        <v>23.230137544000002</v>
      </c>
      <c r="Y81" s="56">
        <f>IF($A81="","",INDEX(Data!$2:$9996,ROW(Y81)-4,MATCH(Y$5,Data!$2:$2,0)))</f>
        <v>11.760893727999999</v>
      </c>
      <c r="Z81" s="56">
        <f>IF($A81="","",INDEX(Data!$2:$9996,ROW(Z81)-4,MATCH(Z$5,Data!$2:$2,0)))</f>
        <v>36.173734539000002</v>
      </c>
      <c r="AA81" s="56">
        <f>IF($A81="","",INDEX(Data!$2:$9996,ROW(AA81)-4,MATCH(AA$5,Data!$2:$2,0)))</f>
        <v>24.704490722999999</v>
      </c>
      <c r="AB81" s="53"/>
      <c r="AC81" s="49">
        <f>IF($A81="","",INDEX(Data!$2:$9996,ROW(AC81)-4,MATCH(AC$5,Data!$2:$2,0)))</f>
        <v>7.3746710199999996E-2</v>
      </c>
      <c r="AD81" s="49">
        <f>IF($A81="","",INDEX(Data!$2:$9996,ROW(AD81)-4,MATCH(AD$5,Data!$2:$2,0)))</f>
        <v>2.0152581999999999E-2</v>
      </c>
      <c r="AE81" s="49">
        <f>IF($A81="","",INDEX(Data!$2:$9996,ROW(AE81)-4,MATCH(AE$5,Data!$2:$2,0)))</f>
        <v>3.2221626699999999E-2</v>
      </c>
      <c r="AF81" s="49">
        <f>IF($A81="","",INDEX(Data!$2:$9996,ROW(AF81)-4,MATCH(AF$5,Data!$2:$2,0)))</f>
        <v>9.9106122000000005E-2</v>
      </c>
      <c r="AG81" s="49">
        <f>IF($A81="","",INDEX(Data!$2:$9996,ROW(AG81)-4,MATCH(AG$5,Data!$2:$2,0)))</f>
        <v>-6.7683536000000002E-2</v>
      </c>
      <c r="AH81" s="49">
        <f>IF($A81="","",INDEX(Data!$2:$9996,ROW(AH81)-4,MATCH(AH$5,Data!$2:$2,0)))</f>
        <v>1.7790084000000001E-2</v>
      </c>
      <c r="AI81" s="49">
        <f>IF($A81="","",INDEX(Data!$2:$9996,ROW(AI81)-4,MATCH(AI$5,Data!$2:$2,0)))</f>
        <v>-7.6258568999999998E-2</v>
      </c>
      <c r="AJ81" s="49">
        <f>IF($A81="","",INDEX(Data!$2:$9996,ROW(AJ81)-4,MATCH(AJ$5,Data!$2:$2,0)))</f>
        <v>-2.1661419999999998E-3</v>
      </c>
      <c r="AK81" s="49">
        <f>IF($A81="","",INDEX(Data!$2:$9996,ROW(AK81)-4,MATCH(AK$5,Data!$2:$2,0)))</f>
        <v>5.35941282E-2</v>
      </c>
      <c r="AL81" s="49">
        <f>IF($A81="","",INDEX(Data!$2:$9996,ROW(AL81)-4,MATCH(AL$5,Data!$2:$2,0)))</f>
        <v>6.4252694000000001E-3</v>
      </c>
      <c r="AM81" s="49">
        <f>IF($A81="","",INDEX(Data!$2:$9996,ROW(AM81)-4,MATCH(AM$5,Data!$2:$2,0)))</f>
        <v>2.1051937600000001E-2</v>
      </c>
      <c r="AN81" s="49">
        <f>IF($A81="","",INDEX(Data!$2:$9996,ROW(AN81)-4,MATCH(AN$5,Data!$2:$2,0)))</f>
        <v>2.61169212E-2</v>
      </c>
      <c r="AO81" s="53"/>
      <c r="AP81" s="49">
        <f>IF($A81="","",INDEX(Data!$2:$9996,ROW(AP81)-4,MATCH(AP$5,Data!$2:$2,0)))</f>
        <v>3.4426023200000003E-2</v>
      </c>
      <c r="AQ81" s="49">
        <f>IF($A81="","",INDEX(Data!$2:$9996,ROW(AQ81)-4,MATCH(AQ$5,Data!$2:$2,0)))</f>
        <v>5.2021038800000002E-2</v>
      </c>
      <c r="AR81" s="49">
        <f>IF($A81="","",INDEX(Data!$2:$9996,ROW(AR81)-4,MATCH(AR$5,Data!$2:$2,0)))</f>
        <v>2.5185596000000001E-2</v>
      </c>
      <c r="AS81" s="49">
        <f>IF($A81="","",INDEX(Data!$2:$9996,ROW(AS81)-4,MATCH(AS$5,Data!$2:$2,0)))</f>
        <v>-6.5697185000000005E-2</v>
      </c>
      <c r="AT81" s="49">
        <f>IF($A81="","",INDEX(Data!$2:$9996,ROW(AT81)-4,MATCH(AT$5,Data!$2:$2,0)))</f>
        <v>-2.6631404000000001E-2</v>
      </c>
      <c r="AU81" s="53"/>
      <c r="AV81" s="49">
        <f>IF($A81="","",INDEX(Data!$2:$9996,ROW(AV81)-4,MATCH(AV$5,Data!$2:$2,0)))</f>
        <v>5.5206533E-3</v>
      </c>
      <c r="AW81" s="49">
        <f>IF($A81="","",INDEX(Data!$2:$9996,ROW(AW81)-4,MATCH(AW$5,Data!$2:$2,0)))</f>
        <v>9.7244104400000003E-2</v>
      </c>
      <c r="AX81" s="49">
        <f>IF($A81="","",INDEX(Data!$2:$9996,ROW(AX81)-4,MATCH(AX$5,Data!$2:$2,0)))</f>
        <v>1.4877685134</v>
      </c>
      <c r="AY81" s="49">
        <f>IF($A81="","",INDEX(Data!$2:$9996,ROW(AY81)-4,MATCH(AY$5,Data!$2:$2,0)))</f>
        <v>2.5185596000000001E-2</v>
      </c>
      <c r="AZ81" s="76">
        <f>IF($A81="","",INDEX(Data!$2:$9996,ROW(AZ81)-4,MATCH(AZ$5,Data!$2:$2,0)))</f>
        <v>2.4110691847000001</v>
      </c>
    </row>
    <row r="82" spans="1:52" s="15" customFormat="1" x14ac:dyDescent="0.25">
      <c r="A82" s="24">
        <v>43555</v>
      </c>
      <c r="B82" s="50">
        <f>IF($A82="","",INDEX(Data!$2:$9996,ROW(B82)-4,MATCH(B$5,Data!$2:$2,0)))</f>
        <v>150</v>
      </c>
      <c r="C82" s="51">
        <f>IF($A82="","",INDEX(Data!$2:$9996,ROW(C82)-4,MATCH(C$5,Data!$2:$2,0)))</f>
        <v>5.9029923599999999E-2</v>
      </c>
      <c r="D82" s="52">
        <f>IF($A82="","",INDEX(Data!$2:$9996,ROW(D82)-4,MATCH(D$5,Data!$2:$2,0)))</f>
        <v>2.4870485299999998E-2</v>
      </c>
      <c r="E82" s="52">
        <f>IF($A82="","",INDEX(Data!$2:$9996,ROW(E82)-4,MATCH(E$5,Data!$2:$2,0)))</f>
        <v>3.3196365899999997E-2</v>
      </c>
      <c r="F82" s="53"/>
      <c r="G82" s="61">
        <f>IF($A82="","",INDEX(Data!$2:$9996,ROW(G82)-4,MATCH(G$5,Data!$2:$2,0)))</f>
        <v>115.2625</v>
      </c>
      <c r="H82" s="52">
        <f t="shared" si="11"/>
        <v>-2.8599480852211458E-2</v>
      </c>
      <c r="I82" s="61">
        <f>IF($A82="","",INDEX(Data!$2:$9996,ROW(I82)-4,MATCH(I$5,Data!$2:$2,0)))</f>
        <v>56.6325</v>
      </c>
      <c r="J82" s="52">
        <f t="shared" si="7"/>
        <v>0.15767902042151319</v>
      </c>
      <c r="K82" s="61">
        <f>IF($A82="","",INDEX(Data!$2:$9996,ROW(K82)-4,MATCH(K$5,Data!$2:$2,0)))</f>
        <v>112.93300000000001</v>
      </c>
      <c r="L82" s="52">
        <f t="shared" si="8"/>
        <v>0.21216967563274167</v>
      </c>
      <c r="M82" s="52">
        <f>IF($A82="","",INDEX(Data!$2:$9996,ROW(M82)-4,MATCH(M$5,Data!$2:$2,0)))</f>
        <v>4.5340071799999999E-2</v>
      </c>
      <c r="N82" s="52">
        <f t="shared" si="9"/>
        <v>-0.24330168002849589</v>
      </c>
      <c r="O82" s="53"/>
      <c r="P82" s="61">
        <f>IF($A82="","",INDEX(Data!$2:$9996,ROW(P82)-4,MATCH(P$5,Data!$2:$2,0)))</f>
        <v>2087.2370000000001</v>
      </c>
      <c r="Q82" s="52">
        <f>IF($A82="","",INDEX(Data!$2:$9996,ROW(Q82)-4,MATCH(Q$5,Data!$2:$2,0)))</f>
        <v>0.37619678680000002</v>
      </c>
      <c r="R82" s="52">
        <f>IF($A82="","",INDEX(Data!$2:$9996,ROW(R82)-4,MATCH(R$5,Data!$2:$2,0)))</f>
        <v>0.3030750103</v>
      </c>
      <c r="S82" s="52">
        <f>IF($A82="","",INDEX(Data!$2:$9996,ROW(S82)-4,MATCH(S$5,Data!$2:$2,0)))</f>
        <v>7.2408153200000006E-2</v>
      </c>
      <c r="T82" s="52">
        <f t="shared" si="10"/>
        <v>9.4182879214248894E-2</v>
      </c>
      <c r="U82" s="52">
        <f>IF($A82="","",INDEX(Data!$2:$9996,ROW(U82)-4,MATCH(U$5,Data!$2:$2,0)))</f>
        <v>7.1363603000000001E-3</v>
      </c>
      <c r="V82" s="52">
        <f>IF($A82="","",INDEX(Data!$2:$9996,ROW(V82)-4,MATCH(V$5,Data!$2:$2,0)))</f>
        <v>2.3352859300000001E-2</v>
      </c>
      <c r="W82" s="53"/>
      <c r="X82" s="59">
        <f>IF($A82="","",INDEX(Data!$2:$9996,ROW(X82)-4,MATCH(X$5,Data!$2:$2,0)))</f>
        <v>34.552534573000003</v>
      </c>
      <c r="Y82" s="54">
        <f>IF($A82="","",INDEX(Data!$2:$9996,ROW(Y82)-4,MATCH(Y$5,Data!$2:$2,0)))</f>
        <v>7.0927737394000001</v>
      </c>
      <c r="Z82" s="54">
        <f>IF($A82="","",INDEX(Data!$2:$9996,ROW(Z82)-4,MATCH(Z$5,Data!$2:$2,0)))</f>
        <v>52.019980715999999</v>
      </c>
      <c r="AA82" s="54">
        <f>IF($A82="","",INDEX(Data!$2:$9996,ROW(AA82)-4,MATCH(AA$5,Data!$2:$2,0)))</f>
        <v>24.560219882999998</v>
      </c>
      <c r="AB82" s="53"/>
      <c r="AC82" s="51">
        <f>IF($A82="","",INDEX(Data!$2:$9996,ROW(AC82)-4,MATCH(AC$5,Data!$2:$2,0)))</f>
        <v>7.2408153200000006E-2</v>
      </c>
      <c r="AD82" s="52">
        <f>IF($A82="","",INDEX(Data!$2:$9996,ROW(AD82)-4,MATCH(AD$5,Data!$2:$2,0)))</f>
        <v>5.61816448E-2</v>
      </c>
      <c r="AE82" s="52">
        <f>IF($A82="","",INDEX(Data!$2:$9996,ROW(AE82)-4,MATCH(AE$5,Data!$2:$2,0)))</f>
        <v>1.9432256799999999E-2</v>
      </c>
      <c r="AF82" s="52">
        <f>IF($A82="","",INDEX(Data!$2:$9996,ROW(AF82)-4,MATCH(AF$5,Data!$2:$2,0)))</f>
        <v>0.14252049510000001</v>
      </c>
      <c r="AG82" s="52">
        <f>IF($A82="","",INDEX(Data!$2:$9996,ROW(AG82)-4,MATCH(AG$5,Data!$2:$2,0)))</f>
        <v>-6.7288273999999995E-2</v>
      </c>
      <c r="AH82" s="52">
        <f>IF($A82="","",INDEX(Data!$2:$9996,ROW(AH82)-4,MATCH(AH$5,Data!$2:$2,0)))</f>
        <v>1.74730284E-2</v>
      </c>
      <c r="AI82" s="52">
        <f>IF($A82="","",INDEX(Data!$2:$9996,ROW(AI82)-4,MATCH(AI$5,Data!$2:$2,0)))</f>
        <v>-5.9411863000000002E-2</v>
      </c>
      <c r="AJ82" s="52">
        <f>IF($A82="","",INDEX(Data!$2:$9996,ROW(AJ82)-4,MATCH(AJ$5,Data!$2:$2,0)))</f>
        <v>-8.6171389999999994E-3</v>
      </c>
      <c r="AK82" s="52">
        <f>IF($A82="","",INDEX(Data!$2:$9996,ROW(AK82)-4,MATCH(AK$5,Data!$2:$2,0)))</f>
        <v>1.6226508399999999E-2</v>
      </c>
      <c r="AL82" s="52">
        <f>IF($A82="","",INDEX(Data!$2:$9996,ROW(AL82)-4,MATCH(AL$5,Data!$2:$2,0)))</f>
        <v>7.1363603000000001E-3</v>
      </c>
      <c r="AM82" s="52">
        <f>IF($A82="","",INDEX(Data!$2:$9996,ROW(AM82)-4,MATCH(AM$5,Data!$2:$2,0)))</f>
        <v>2.3352859300000001E-2</v>
      </c>
      <c r="AN82" s="52">
        <f>IF($A82="","",INDEX(Data!$2:$9996,ROW(AN82)-4,MATCH(AN$5,Data!$2:$2,0)))</f>
        <v>-1.4262711000000001E-2</v>
      </c>
      <c r="AO82" s="53"/>
      <c r="AP82" s="52">
        <f>IF($A82="","",INDEX(Data!$2:$9996,ROW(AP82)-4,MATCH(AP$5,Data!$2:$2,0)))</f>
        <v>3.3396046999999998E-2</v>
      </c>
      <c r="AQ82" s="52">
        <f>IF($A82="","",INDEX(Data!$2:$9996,ROW(AQ82)-4,MATCH(AQ$5,Data!$2:$2,0)))</f>
        <v>5.9029923599999999E-2</v>
      </c>
      <c r="AR82" s="52">
        <f>IF($A82="","",INDEX(Data!$2:$9996,ROW(AR82)-4,MATCH(AR$5,Data!$2:$2,0)))</f>
        <v>2.4870485299999998E-2</v>
      </c>
      <c r="AS82" s="52">
        <f>IF($A82="","",INDEX(Data!$2:$9996,ROW(AS82)-4,MATCH(AS$5,Data!$2:$2,0)))</f>
        <v>5.519082E-4</v>
      </c>
      <c r="AT82" s="52">
        <f>IF($A82="","",INDEX(Data!$2:$9996,ROW(AT82)-4,MATCH(AT$5,Data!$2:$2,0)))</f>
        <v>3.2126645699999998E-2</v>
      </c>
      <c r="AU82" s="53"/>
      <c r="AV82" s="52">
        <f>IF($A82="","",INDEX(Data!$2:$9996,ROW(AV82)-4,MATCH(AV$5,Data!$2:$2,0)))</f>
        <v>1.3728435799999999E-2</v>
      </c>
      <c r="AW82" s="52">
        <f>IF($A82="","",INDEX(Data!$2:$9996,ROW(AW82)-4,MATCH(AW$5,Data!$2:$2,0)))</f>
        <v>8.7052136599999996E-2</v>
      </c>
      <c r="AX82" s="52">
        <f>IF($A82="","",INDEX(Data!$2:$9996,ROW(AX82)-4,MATCH(AX$5,Data!$2:$2,0)))</f>
        <v>1.3206474555000001</v>
      </c>
      <c r="AY82" s="52">
        <f>IF($A82="","",INDEX(Data!$2:$9996,ROW(AY82)-4,MATCH(AY$5,Data!$2:$2,0)))</f>
        <v>2.4870485299999998E-2</v>
      </c>
      <c r="AZ82" s="75">
        <f>IF($A82="","",INDEX(Data!$2:$9996,ROW(AZ82)-4,MATCH(AZ$5,Data!$2:$2,0)))</f>
        <v>3.0385061521000001</v>
      </c>
    </row>
    <row r="83" spans="1:52" x14ac:dyDescent="0.25">
      <c r="A83" s="23">
        <v>43646</v>
      </c>
      <c r="B83" s="47">
        <f>IF($A83="","",INDEX(Data!$2:$9996,ROW(B83)-4,MATCH(B$5,Data!$2:$2,0)))</f>
        <v>144</v>
      </c>
      <c r="C83" s="48">
        <f>IF($A83="","",INDEX(Data!$2:$9996,ROW(C83)-4,MATCH(C$5,Data!$2:$2,0)))</f>
        <v>5.7813099700000002E-2</v>
      </c>
      <c r="D83" s="49">
        <f>IF($A83="","",INDEX(Data!$2:$9996,ROW(D83)-4,MATCH(D$5,Data!$2:$2,0)))</f>
        <v>2.3795918499999999E-2</v>
      </c>
      <c r="E83" s="49">
        <f>IF($A83="","",INDEX(Data!$2:$9996,ROW(E83)-4,MATCH(E$5,Data!$2:$2,0)))</f>
        <v>2.99147848E-2</v>
      </c>
      <c r="F83" s="53"/>
      <c r="G83" s="62">
        <f>IF($A83="","",INDEX(Data!$2:$9996,ROW(G83)-4,MATCH(G$5,Data!$2:$2,0)))</f>
        <v>112.7235</v>
      </c>
      <c r="H83" s="49">
        <f t="shared" si="11"/>
        <v>-2.2027979611755788E-2</v>
      </c>
      <c r="I83" s="62">
        <f>IF($A83="","",INDEX(Data!$2:$9996,ROW(I83)-4,MATCH(I$5,Data!$2:$2,0)))</f>
        <v>57.203000000000003</v>
      </c>
      <c r="J83" s="49">
        <f t="shared" si="7"/>
        <v>1.0073720919966497E-2</v>
      </c>
      <c r="K83" s="62">
        <f>IF($A83="","",INDEX(Data!$2:$9996,ROW(K83)-4,MATCH(K$5,Data!$2:$2,0)))</f>
        <v>117.911</v>
      </c>
      <c r="L83" s="49">
        <f t="shared" si="8"/>
        <v>4.4079232819459274E-2</v>
      </c>
      <c r="M83" s="49">
        <f>IF($A83="","",INDEX(Data!$2:$9996,ROW(M83)-4,MATCH(M$5,Data!$2:$2,0)))</f>
        <v>4.4516306700000001E-2</v>
      </c>
      <c r="N83" s="49">
        <f t="shared" si="9"/>
        <v>-1.8168588343523497E-2</v>
      </c>
      <c r="O83" s="53"/>
      <c r="P83" s="62">
        <f>IF($A83="","",INDEX(Data!$2:$9996,ROW(P83)-4,MATCH(P$5,Data!$2:$2,0)))</f>
        <v>2092.4189999999999</v>
      </c>
      <c r="Q83" s="49">
        <f>IF($A83="","",INDEX(Data!$2:$9996,ROW(Q83)-4,MATCH(Q$5,Data!$2:$2,0)))</f>
        <v>0.37813963270000001</v>
      </c>
      <c r="R83" s="49">
        <f>IF($A83="","",INDEX(Data!$2:$9996,ROW(R83)-4,MATCH(R$5,Data!$2:$2,0)))</f>
        <v>0.30653276280000002</v>
      </c>
      <c r="S83" s="49">
        <f>IF($A83="","",INDEX(Data!$2:$9996,ROW(S83)-4,MATCH(S$5,Data!$2:$2,0)))</f>
        <v>7.1425966300000004E-2</v>
      </c>
      <c r="T83" s="49">
        <f t="shared" si="10"/>
        <v>2.4827080010558404E-3</v>
      </c>
      <c r="U83" s="49">
        <f>IF($A83="","",INDEX(Data!$2:$9996,ROW(U83)-4,MATCH(U$5,Data!$2:$2,0)))</f>
        <v>7.3004237000000001E-3</v>
      </c>
      <c r="V83" s="49">
        <f>IF($A83="","",INDEX(Data!$2:$9996,ROW(V83)-4,MATCH(V$5,Data!$2:$2,0)))</f>
        <v>2.3553399700000002E-2</v>
      </c>
      <c r="W83" s="53"/>
      <c r="X83" s="55">
        <f>IF($A83="","",INDEX(Data!$2:$9996,ROW(X83)-4,MATCH(X$5,Data!$2:$2,0)))</f>
        <v>34.104099314000003</v>
      </c>
      <c r="Y83" s="56">
        <f>IF($A83="","",INDEX(Data!$2:$9996,ROW(Y83)-4,MATCH(Y$5,Data!$2:$2,0)))</f>
        <v>7.3297683691</v>
      </c>
      <c r="Z83" s="56">
        <f>IF($A83="","",INDEX(Data!$2:$9996,ROW(Z83)-4,MATCH(Z$5,Data!$2:$2,0)))</f>
        <v>52.777226650999999</v>
      </c>
      <c r="AA83" s="56">
        <f>IF($A83="","",INDEX(Data!$2:$9996,ROW(AA83)-4,MATCH(AA$5,Data!$2:$2,0)))</f>
        <v>26.002895705</v>
      </c>
      <c r="AB83" s="53"/>
      <c r="AC83" s="49">
        <f>IF($A83="","",INDEX(Data!$2:$9996,ROW(AC83)-4,MATCH(AC$5,Data!$2:$2,0)))</f>
        <v>7.1425966300000004E-2</v>
      </c>
      <c r="AD83" s="49">
        <f>IF($A83="","",INDEX(Data!$2:$9996,ROW(AD83)-4,MATCH(AD$5,Data!$2:$2,0)))</f>
        <v>5.6760057099999997E-2</v>
      </c>
      <c r="AE83" s="49">
        <f>IF($A83="","",INDEX(Data!$2:$9996,ROW(AE83)-4,MATCH(AE$5,Data!$2:$2,0)))</f>
        <v>2.0081557199999999E-2</v>
      </c>
      <c r="AF83" s="49">
        <f>IF($A83="","",INDEX(Data!$2:$9996,ROW(AF83)-4,MATCH(AF$5,Data!$2:$2,0)))</f>
        <v>0.1445951415</v>
      </c>
      <c r="AG83" s="49">
        <f>IF($A83="","",INDEX(Data!$2:$9996,ROW(AG83)-4,MATCH(AG$5,Data!$2:$2,0)))</f>
        <v>-7.1240810000000002E-2</v>
      </c>
      <c r="AH83" s="49">
        <f>IF($A83="","",INDEX(Data!$2:$9996,ROW(AH83)-4,MATCH(AH$5,Data!$2:$2,0)))</f>
        <v>2.0184189500000001E-2</v>
      </c>
      <c r="AI83" s="49">
        <f>IF($A83="","",INDEX(Data!$2:$9996,ROW(AI83)-4,MATCH(AI$5,Data!$2:$2,0)))</f>
        <v>-6.1022732000000003E-2</v>
      </c>
      <c r="AJ83" s="49">
        <f>IF($A83="","",INDEX(Data!$2:$9996,ROW(AJ83)-4,MATCH(AJ$5,Data!$2:$2,0)))</f>
        <v>-7.719376E-3</v>
      </c>
      <c r="AK83" s="49">
        <f>IF($A83="","",INDEX(Data!$2:$9996,ROW(AK83)-4,MATCH(AK$5,Data!$2:$2,0)))</f>
        <v>1.4665909099999999E-2</v>
      </c>
      <c r="AL83" s="49">
        <f>IF($A83="","",INDEX(Data!$2:$9996,ROW(AL83)-4,MATCH(AL$5,Data!$2:$2,0)))</f>
        <v>7.3004237000000001E-3</v>
      </c>
      <c r="AM83" s="49">
        <f>IF($A83="","",INDEX(Data!$2:$9996,ROW(AM83)-4,MATCH(AM$5,Data!$2:$2,0)))</f>
        <v>2.3553399700000002E-2</v>
      </c>
      <c r="AN83" s="49">
        <f>IF($A83="","",INDEX(Data!$2:$9996,ROW(AN83)-4,MATCH(AN$5,Data!$2:$2,0)))</f>
        <v>-1.6187914000000001E-2</v>
      </c>
      <c r="AO83" s="53"/>
      <c r="AP83" s="49">
        <f>IF($A83="","",INDEX(Data!$2:$9996,ROW(AP83)-4,MATCH(AP$5,Data!$2:$2,0)))</f>
        <v>3.6767166800000001E-2</v>
      </c>
      <c r="AQ83" s="49">
        <f>IF($A83="","",INDEX(Data!$2:$9996,ROW(AQ83)-4,MATCH(AQ$5,Data!$2:$2,0)))</f>
        <v>5.7813099700000002E-2</v>
      </c>
      <c r="AR83" s="49">
        <f>IF($A83="","",INDEX(Data!$2:$9996,ROW(AR83)-4,MATCH(AR$5,Data!$2:$2,0)))</f>
        <v>2.3795918499999999E-2</v>
      </c>
      <c r="AS83" s="49">
        <f>IF($A83="","",INDEX(Data!$2:$9996,ROW(AS83)-4,MATCH(AS$5,Data!$2:$2,0)))</f>
        <v>1.8141399999999999E-5</v>
      </c>
      <c r="AT83" s="49">
        <f>IF($A83="","",INDEX(Data!$2:$9996,ROW(AT83)-4,MATCH(AT$5,Data!$2:$2,0)))</f>
        <v>3.21846758E-2</v>
      </c>
      <c r="AU83" s="53"/>
      <c r="AV83" s="49">
        <f>IF($A83="","",INDEX(Data!$2:$9996,ROW(AV83)-4,MATCH(AV$5,Data!$2:$2,0)))</f>
        <v>1.7902024900000001E-2</v>
      </c>
      <c r="AW83" s="49">
        <f>IF($A83="","",INDEX(Data!$2:$9996,ROW(AW83)-4,MATCH(AW$5,Data!$2:$2,0)))</f>
        <v>9.1194542599999998E-2</v>
      </c>
      <c r="AX83" s="49">
        <f>IF($A83="","",INDEX(Data!$2:$9996,ROW(AX83)-4,MATCH(AX$5,Data!$2:$2,0)))</f>
        <v>1.2634319008999999</v>
      </c>
      <c r="AY83" s="49">
        <f>IF($A83="","",INDEX(Data!$2:$9996,ROW(AY83)-4,MATCH(AY$5,Data!$2:$2,0)))</f>
        <v>2.3795918499999999E-2</v>
      </c>
      <c r="AZ83" s="76">
        <f>IF($A83="","",INDEX(Data!$2:$9996,ROW(AZ83)-4,MATCH(AZ$5,Data!$2:$2,0)))</f>
        <v>3.2474031299999999</v>
      </c>
    </row>
    <row r="84" spans="1:52" s="15" customFormat="1" x14ac:dyDescent="0.25">
      <c r="A84" s="24">
        <v>43738</v>
      </c>
      <c r="B84" s="50">
        <f>IF($A84="","",INDEX(Data!$2:$9996,ROW(B84)-4,MATCH(B$5,Data!$2:$2,0)))</f>
        <v>153</v>
      </c>
      <c r="C84" s="51">
        <f>IF($A84="","",INDEX(Data!$2:$9996,ROW(C84)-4,MATCH(C$5,Data!$2:$2,0)))</f>
        <v>5.0895856500000003E-2</v>
      </c>
      <c r="D84" s="52">
        <f>IF($A84="","",INDEX(Data!$2:$9996,ROW(D84)-4,MATCH(D$5,Data!$2:$2,0)))</f>
        <v>2.4237306300000001E-2</v>
      </c>
      <c r="E84" s="52">
        <f>IF($A84="","",INDEX(Data!$2:$9996,ROW(E84)-4,MATCH(E$5,Data!$2:$2,0)))</f>
        <v>2.28780487E-2</v>
      </c>
      <c r="F84" s="53"/>
      <c r="G84" s="61">
        <f>IF($A84="","",INDEX(Data!$2:$9996,ROW(G84)-4,MATCH(G$5,Data!$2:$2,0)))</f>
        <v>96</v>
      </c>
      <c r="H84" s="52">
        <f t="shared" si="11"/>
        <v>-0.14835859425940465</v>
      </c>
      <c r="I84" s="61">
        <f>IF($A84="","",INDEX(Data!$2:$9996,ROW(I84)-4,MATCH(I$5,Data!$2:$2,0)))</f>
        <v>46.92</v>
      </c>
      <c r="J84" s="52">
        <f t="shared" si="7"/>
        <v>-0.17976329912766814</v>
      </c>
      <c r="K84" s="61">
        <f>IF($A84="","",INDEX(Data!$2:$9996,ROW(K84)-4,MATCH(K$5,Data!$2:$2,0)))</f>
        <v>113.777</v>
      </c>
      <c r="L84" s="52">
        <f t="shared" si="8"/>
        <v>-3.5060342122448289E-2</v>
      </c>
      <c r="M84" s="52">
        <f>IF($A84="","",INDEX(Data!$2:$9996,ROW(M84)-4,MATCH(M$5,Data!$2:$2,0)))</f>
        <v>3.4985078400000001E-2</v>
      </c>
      <c r="N84" s="52">
        <f t="shared" si="9"/>
        <v>-0.21410644787385291</v>
      </c>
      <c r="O84" s="53"/>
      <c r="P84" s="61">
        <f>IF($A84="","",INDEX(Data!$2:$9996,ROW(P84)-4,MATCH(P$5,Data!$2:$2,0)))</f>
        <v>1974.278</v>
      </c>
      <c r="Q84" s="52">
        <f>IF($A84="","",INDEX(Data!$2:$9996,ROW(Q84)-4,MATCH(Q$5,Data!$2:$2,0)))</f>
        <v>0.38019400380000001</v>
      </c>
      <c r="R84" s="52">
        <f>IF($A84="","",INDEX(Data!$2:$9996,ROW(R84)-4,MATCH(R$5,Data!$2:$2,0)))</f>
        <v>0.31297548260000002</v>
      </c>
      <c r="S84" s="52">
        <f>IF($A84="","",INDEX(Data!$2:$9996,ROW(S84)-4,MATCH(S$5,Data!$2:$2,0)))</f>
        <v>6.6780499800000004E-2</v>
      </c>
      <c r="T84" s="52">
        <f t="shared" si="10"/>
        <v>-5.6461444863576488E-2</v>
      </c>
      <c r="U84" s="52">
        <f>IF($A84="","",INDEX(Data!$2:$9996,ROW(U84)-4,MATCH(U$5,Data!$2:$2,0)))</f>
        <v>7.6990994000000002E-3</v>
      </c>
      <c r="V84" s="52">
        <f>IF($A84="","",INDEX(Data!$2:$9996,ROW(V84)-4,MATCH(V$5,Data!$2:$2,0)))</f>
        <v>2.2470589400000001E-2</v>
      </c>
      <c r="W84" s="53"/>
      <c r="X84" s="59">
        <f>IF($A84="","",INDEX(Data!$2:$9996,ROW(X84)-4,MATCH(X$5,Data!$2:$2,0)))</f>
        <v>34.856693505000003</v>
      </c>
      <c r="Y84" s="54">
        <f>IF($A84="","",INDEX(Data!$2:$9996,ROW(Y84)-4,MATCH(Y$5,Data!$2:$2,0)))</f>
        <v>7.5091288080999998</v>
      </c>
      <c r="Z84" s="54">
        <f>IF($A84="","",INDEX(Data!$2:$9996,ROW(Z84)-4,MATCH(Z$5,Data!$2:$2,0)))</f>
        <v>56.487746774999998</v>
      </c>
      <c r="AA84" s="54">
        <f>IF($A84="","",INDEX(Data!$2:$9996,ROW(AA84)-4,MATCH(AA$5,Data!$2:$2,0)))</f>
        <v>29.140182077999999</v>
      </c>
      <c r="AB84" s="53"/>
      <c r="AC84" s="51">
        <f>IF($A84="","",INDEX(Data!$2:$9996,ROW(AC84)-4,MATCH(AC$5,Data!$2:$2,0)))</f>
        <v>6.6780499800000004E-2</v>
      </c>
      <c r="AD84" s="52">
        <f>IF($A84="","",INDEX(Data!$2:$9996,ROW(AD84)-4,MATCH(AD$5,Data!$2:$2,0)))</f>
        <v>6.0507324199999997E-2</v>
      </c>
      <c r="AE84" s="52">
        <f>IF($A84="","",INDEX(Data!$2:$9996,ROW(AE84)-4,MATCH(AE$5,Data!$2:$2,0)))</f>
        <v>2.0572955600000001E-2</v>
      </c>
      <c r="AF84" s="52">
        <f>IF($A84="","",INDEX(Data!$2:$9996,ROW(AF84)-4,MATCH(AF$5,Data!$2:$2,0)))</f>
        <v>0.15476095009999999</v>
      </c>
      <c r="AG84" s="52">
        <f>IF($A84="","",INDEX(Data!$2:$9996,ROW(AG84)-4,MATCH(AG$5,Data!$2:$2,0)))</f>
        <v>-7.9836114999999999E-2</v>
      </c>
      <c r="AH84" s="52">
        <f>IF($A84="","",INDEX(Data!$2:$9996,ROW(AH84)-4,MATCH(AH$5,Data!$2:$2,0)))</f>
        <v>1.9226469999999999E-2</v>
      </c>
      <c r="AI84" s="52">
        <f>IF($A84="","",INDEX(Data!$2:$9996,ROW(AI84)-4,MATCH(AI$5,Data!$2:$2,0)))</f>
        <v>-6.3688860999999999E-2</v>
      </c>
      <c r="AJ84" s="52">
        <f>IF($A84="","",INDEX(Data!$2:$9996,ROW(AJ84)-4,MATCH(AJ$5,Data!$2:$2,0)))</f>
        <v>-6.6456789999999998E-3</v>
      </c>
      <c r="AK84" s="52">
        <f>IF($A84="","",INDEX(Data!$2:$9996,ROW(AK84)-4,MATCH(AK$5,Data!$2:$2,0)))</f>
        <v>6.2731756E-3</v>
      </c>
      <c r="AL84" s="52">
        <f>IF($A84="","",INDEX(Data!$2:$9996,ROW(AL84)-4,MATCH(AL$5,Data!$2:$2,0)))</f>
        <v>7.6990994000000002E-3</v>
      </c>
      <c r="AM84" s="52">
        <f>IF($A84="","",INDEX(Data!$2:$9996,ROW(AM84)-4,MATCH(AM$5,Data!$2:$2,0)))</f>
        <v>2.2470589400000001E-2</v>
      </c>
      <c r="AN84" s="52">
        <f>IF($A84="","",INDEX(Data!$2:$9996,ROW(AN84)-4,MATCH(AN$5,Data!$2:$2,0)))</f>
        <v>-2.3896513000000001E-2</v>
      </c>
      <c r="AO84" s="53"/>
      <c r="AP84" s="52">
        <f>IF($A84="","",INDEX(Data!$2:$9996,ROW(AP84)-4,MATCH(AP$5,Data!$2:$2,0)))</f>
        <v>3.7563534099999997E-2</v>
      </c>
      <c r="AQ84" s="52">
        <f>IF($A84="","",INDEX(Data!$2:$9996,ROW(AQ84)-4,MATCH(AQ$5,Data!$2:$2,0)))</f>
        <v>5.0895856500000003E-2</v>
      </c>
      <c r="AR84" s="52">
        <f>IF($A84="","",INDEX(Data!$2:$9996,ROW(AR84)-4,MATCH(AR$5,Data!$2:$2,0)))</f>
        <v>2.4237306300000001E-2</v>
      </c>
      <c r="AS84" s="52">
        <f>IF($A84="","",INDEX(Data!$2:$9996,ROW(AS84)-4,MATCH(AS$5,Data!$2:$2,0)))</f>
        <v>4.1911748E-3</v>
      </c>
      <c r="AT84" s="52">
        <f>IF($A84="","",INDEX(Data!$2:$9996,ROW(AT84)-4,MATCH(AT$5,Data!$2:$2,0)))</f>
        <v>3.7127683299999999E-2</v>
      </c>
      <c r="AU84" s="53"/>
      <c r="AV84" s="52">
        <f>IF($A84="","",INDEX(Data!$2:$9996,ROW(AV84)-4,MATCH(AV$5,Data!$2:$2,0)))</f>
        <v>1.66550276E-2</v>
      </c>
      <c r="AW84" s="52">
        <f>IF($A84="","",INDEX(Data!$2:$9996,ROW(AW84)-4,MATCH(AW$5,Data!$2:$2,0)))</f>
        <v>8.3231447E-2</v>
      </c>
      <c r="AX84" s="52">
        <f>IF($A84="","",INDEX(Data!$2:$9996,ROW(AX84)-4,MATCH(AX$5,Data!$2:$2,0)))</f>
        <v>1.2285042333</v>
      </c>
      <c r="AY84" s="52">
        <f>IF($A84="","",INDEX(Data!$2:$9996,ROW(AY84)-4,MATCH(AY$5,Data!$2:$2,0)))</f>
        <v>2.4237306300000001E-2</v>
      </c>
      <c r="AZ84" s="75">
        <f>IF($A84="","",INDEX(Data!$2:$9996,ROW(AZ84)-4,MATCH(AZ$5,Data!$2:$2,0)))</f>
        <v>3.2204316048999999</v>
      </c>
    </row>
    <row r="85" spans="1:52" x14ac:dyDescent="0.25">
      <c r="A85" s="23" t="s">
        <v>206</v>
      </c>
      <c r="B85" s="47" t="str">
        <f>IF($A85="","",INDEX(Data!$2:$9996,ROW(B85)-4,MATCH(B$5,Data!$2:$2,0)))</f>
        <v/>
      </c>
      <c r="C85" s="48" t="str">
        <f>IF($A85="","",INDEX(Data!$2:$9996,ROW(C85)-4,MATCH(C$5,Data!$2:$2,0)))</f>
        <v/>
      </c>
      <c r="D85" s="49" t="str">
        <f>IF($A85="","",INDEX(Data!$2:$9996,ROW(D85)-4,MATCH(D$5,Data!$2:$2,0)))</f>
        <v/>
      </c>
      <c r="E85" s="49" t="str">
        <f>IF($A85="","",INDEX(Data!$2:$9996,ROW(E85)-4,MATCH(E$5,Data!$2:$2,0)))</f>
        <v/>
      </c>
      <c r="F85" s="53"/>
      <c r="G85" s="62" t="str">
        <f>IF($A85="","",INDEX(Data!$2:$9996,ROW(G85)-4,MATCH(G$5,Data!$2:$2,0)))</f>
        <v/>
      </c>
      <c r="H85" s="49" t="str">
        <f t="shared" si="11"/>
        <v/>
      </c>
      <c r="I85" s="62" t="str">
        <f>IF($A85="","",INDEX(Data!$2:$9996,ROW(I85)-4,MATCH(I$5,Data!$2:$2,0)))</f>
        <v/>
      </c>
      <c r="J85" s="49" t="str">
        <f t="shared" si="7"/>
        <v/>
      </c>
      <c r="K85" s="62" t="str">
        <f>IF($A85="","",INDEX(Data!$2:$9996,ROW(K85)-4,MATCH(K$5,Data!$2:$2,0)))</f>
        <v/>
      </c>
      <c r="L85" s="49" t="str">
        <f t="shared" si="8"/>
        <v/>
      </c>
      <c r="M85" s="49" t="str">
        <f>IF($A85="","",INDEX(Data!$2:$9996,ROW(M85)-4,MATCH(M$5,Data!$2:$2,0)))</f>
        <v/>
      </c>
      <c r="N85" s="49" t="str">
        <f t="shared" si="9"/>
        <v/>
      </c>
      <c r="O85" s="53"/>
      <c r="P85" s="62" t="str">
        <f>IF($A85="","",INDEX(Data!$2:$9996,ROW(P85)-4,MATCH(P$5,Data!$2:$2,0)))</f>
        <v/>
      </c>
      <c r="Q85" s="49" t="str">
        <f>IF($A85="","",INDEX(Data!$2:$9996,ROW(Q85)-4,MATCH(Q$5,Data!$2:$2,0)))</f>
        <v/>
      </c>
      <c r="R85" s="49" t="str">
        <f>IF($A85="","",INDEX(Data!$2:$9996,ROW(R85)-4,MATCH(R$5,Data!$2:$2,0)))</f>
        <v/>
      </c>
      <c r="S85" s="49" t="str">
        <f>IF($A85="","",INDEX(Data!$2:$9996,ROW(S85)-4,MATCH(S$5,Data!$2:$2,0)))</f>
        <v/>
      </c>
      <c r="T85" s="49" t="str">
        <f t="shared" si="10"/>
        <v/>
      </c>
      <c r="U85" s="49" t="str">
        <f>IF($A85="","",INDEX(Data!$2:$9996,ROW(U85)-4,MATCH(U$5,Data!$2:$2,0)))</f>
        <v/>
      </c>
      <c r="V85" s="49" t="str">
        <f>IF($A85="","",INDEX(Data!$2:$9996,ROW(V85)-4,MATCH(V$5,Data!$2:$2,0)))</f>
        <v/>
      </c>
      <c r="W85" s="53"/>
      <c r="X85" s="55" t="str">
        <f>IF($A85="","",INDEX(Data!$2:$9996,ROW(X85)-4,MATCH(X$5,Data!$2:$2,0)))</f>
        <v/>
      </c>
      <c r="Y85" s="56" t="str">
        <f>IF($A85="","",INDEX(Data!$2:$9996,ROW(Y85)-4,MATCH(Y$5,Data!$2:$2,0)))</f>
        <v/>
      </c>
      <c r="Z85" s="56" t="str">
        <f>IF($A85="","",INDEX(Data!$2:$9996,ROW(Z85)-4,MATCH(Z$5,Data!$2:$2,0)))</f>
        <v/>
      </c>
      <c r="AA85" s="56" t="str">
        <f>IF($A85="","",INDEX(Data!$2:$9996,ROW(AA85)-4,MATCH(AA$5,Data!$2:$2,0)))</f>
        <v/>
      </c>
      <c r="AB85" s="53"/>
      <c r="AC85" s="49" t="str">
        <f>IF($A85="","",INDEX(Data!$2:$9996,ROW(AC85)-4,MATCH(AC$5,Data!$2:$2,0)))</f>
        <v/>
      </c>
      <c r="AD85" s="49" t="str">
        <f>IF($A85="","",INDEX(Data!$2:$9996,ROW(AD85)-4,MATCH(AD$5,Data!$2:$2,0)))</f>
        <v/>
      </c>
      <c r="AE85" s="49" t="str">
        <f>IF($A85="","",INDEX(Data!$2:$9996,ROW(AE85)-4,MATCH(AE$5,Data!$2:$2,0)))</f>
        <v/>
      </c>
      <c r="AF85" s="49" t="str">
        <f>IF($A85="","",INDEX(Data!$2:$9996,ROW(AF85)-4,MATCH(AF$5,Data!$2:$2,0)))</f>
        <v/>
      </c>
      <c r="AG85" s="49" t="str">
        <f>IF($A85="","",INDEX(Data!$2:$9996,ROW(AG85)-4,MATCH(AG$5,Data!$2:$2,0)))</f>
        <v/>
      </c>
      <c r="AH85" s="49" t="str">
        <f>IF($A85="","",INDEX(Data!$2:$9996,ROW(AH85)-4,MATCH(AH$5,Data!$2:$2,0)))</f>
        <v/>
      </c>
      <c r="AI85" s="49" t="str">
        <f>IF($A85="","",INDEX(Data!$2:$9996,ROW(AI85)-4,MATCH(AI$5,Data!$2:$2,0)))</f>
        <v/>
      </c>
      <c r="AJ85" s="49" t="str">
        <f>IF($A85="","",INDEX(Data!$2:$9996,ROW(AJ85)-4,MATCH(AJ$5,Data!$2:$2,0)))</f>
        <v/>
      </c>
      <c r="AK85" s="49" t="str">
        <f>IF($A85="","",INDEX(Data!$2:$9996,ROW(AK85)-4,MATCH(AK$5,Data!$2:$2,0)))</f>
        <v/>
      </c>
      <c r="AL85" s="49" t="str">
        <f>IF($A85="","",INDEX(Data!$2:$9996,ROW(AL85)-4,MATCH(AL$5,Data!$2:$2,0)))</f>
        <v/>
      </c>
      <c r="AM85" s="49" t="str">
        <f>IF($A85="","",INDEX(Data!$2:$9996,ROW(AM85)-4,MATCH(AM$5,Data!$2:$2,0)))</f>
        <v/>
      </c>
      <c r="AN85" s="49" t="str">
        <f>IF($A85="","",INDEX(Data!$2:$9996,ROW(AN85)-4,MATCH(AN$5,Data!$2:$2,0)))</f>
        <v/>
      </c>
      <c r="AO85" s="53"/>
      <c r="AP85" s="49" t="str">
        <f>IF($A85="","",INDEX(Data!$2:$9996,ROW(AP85)-4,MATCH(AP$5,Data!$2:$2,0)))</f>
        <v/>
      </c>
      <c r="AQ85" s="49" t="str">
        <f>IF($A85="","",INDEX(Data!$2:$9996,ROW(AQ85)-4,MATCH(AQ$5,Data!$2:$2,0)))</f>
        <v/>
      </c>
      <c r="AR85" s="49" t="str">
        <f>IF($A85="","",INDEX(Data!$2:$9996,ROW(AR85)-4,MATCH(AR$5,Data!$2:$2,0)))</f>
        <v/>
      </c>
      <c r="AS85" s="49" t="str">
        <f>IF($A85="","",INDEX(Data!$2:$9996,ROW(AS85)-4,MATCH(AS$5,Data!$2:$2,0)))</f>
        <v/>
      </c>
      <c r="AT85" s="49" t="str">
        <f>IF($A85="","",INDEX(Data!$2:$9996,ROW(AT85)-4,MATCH(AT$5,Data!$2:$2,0)))</f>
        <v/>
      </c>
      <c r="AU85" s="53"/>
      <c r="AV85" s="49" t="str">
        <f>IF($A85="","",INDEX(Data!$2:$9996,ROW(AV85)-4,MATCH(AV$5,Data!$2:$2,0)))</f>
        <v/>
      </c>
      <c r="AW85" s="49" t="str">
        <f>IF($A85="","",INDEX(Data!$2:$9996,ROW(AW85)-4,MATCH(AW$5,Data!$2:$2,0)))</f>
        <v/>
      </c>
      <c r="AX85" s="49" t="str">
        <f>IF($A85="","",INDEX(Data!$2:$9996,ROW(AX85)-4,MATCH(AX$5,Data!$2:$2,0)))</f>
        <v/>
      </c>
      <c r="AY85" s="49" t="str">
        <f>IF($A85="","",INDEX(Data!$2:$9996,ROW(AY85)-4,MATCH(AY$5,Data!$2:$2,0)))</f>
        <v/>
      </c>
      <c r="AZ85" s="76" t="str">
        <f>IF($A85="","",INDEX(Data!$2:$9996,ROW(AZ85)-4,MATCH(AZ$5,Data!$2:$2,0)))</f>
        <v/>
      </c>
    </row>
    <row r="86" spans="1:52" s="15" customFormat="1" x14ac:dyDescent="0.25">
      <c r="A86" s="24" t="s">
        <v>206</v>
      </c>
      <c r="B86" s="50" t="str">
        <f>IF($A86="","",INDEX(Data!$2:$9996,ROW(B86)-4,MATCH(B$5,Data!$2:$2,0)))</f>
        <v/>
      </c>
      <c r="C86" s="51" t="str">
        <f>IF($A86="","",INDEX(Data!$2:$9996,ROW(C86)-4,MATCH(C$5,Data!$2:$2,0)))</f>
        <v/>
      </c>
      <c r="D86" s="52" t="str">
        <f>IF($A86="","",INDEX(Data!$2:$9996,ROW(D86)-4,MATCH(D$5,Data!$2:$2,0)))</f>
        <v/>
      </c>
      <c r="E86" s="52" t="str">
        <f>IF($A86="","",INDEX(Data!$2:$9996,ROW(E86)-4,MATCH(E$5,Data!$2:$2,0)))</f>
        <v/>
      </c>
      <c r="F86" s="53"/>
      <c r="G86" s="61" t="str">
        <f>IF($A86="","",INDEX(Data!$2:$9996,ROW(G86)-4,MATCH(G$5,Data!$2:$2,0)))</f>
        <v/>
      </c>
      <c r="H86" s="52" t="str">
        <f t="shared" si="11"/>
        <v/>
      </c>
      <c r="I86" s="61" t="str">
        <f>IF($A86="","",INDEX(Data!$2:$9996,ROW(I86)-4,MATCH(I$5,Data!$2:$2,0)))</f>
        <v/>
      </c>
      <c r="J86" s="52" t="str">
        <f t="shared" si="7"/>
        <v/>
      </c>
      <c r="K86" s="61" t="str">
        <f>IF($A86="","",INDEX(Data!$2:$9996,ROW(K86)-4,MATCH(K$5,Data!$2:$2,0)))</f>
        <v/>
      </c>
      <c r="L86" s="52" t="str">
        <f t="shared" si="8"/>
        <v/>
      </c>
      <c r="M86" s="52" t="str">
        <f>IF($A86="","",INDEX(Data!$2:$9996,ROW(M86)-4,MATCH(M$5,Data!$2:$2,0)))</f>
        <v/>
      </c>
      <c r="N86" s="52" t="str">
        <f t="shared" si="9"/>
        <v/>
      </c>
      <c r="O86" s="53"/>
      <c r="P86" s="61" t="str">
        <f>IF($A86="","",INDEX(Data!$2:$9996,ROW(P86)-4,MATCH(P$5,Data!$2:$2,0)))</f>
        <v/>
      </c>
      <c r="Q86" s="52" t="str">
        <f>IF($A86="","",INDEX(Data!$2:$9996,ROW(Q86)-4,MATCH(Q$5,Data!$2:$2,0)))</f>
        <v/>
      </c>
      <c r="R86" s="52" t="str">
        <f>IF($A86="","",INDEX(Data!$2:$9996,ROW(R86)-4,MATCH(R$5,Data!$2:$2,0)))</f>
        <v/>
      </c>
      <c r="S86" s="52" t="str">
        <f>IF($A86="","",INDEX(Data!$2:$9996,ROW(S86)-4,MATCH(S$5,Data!$2:$2,0)))</f>
        <v/>
      </c>
      <c r="T86" s="52" t="str">
        <f t="shared" si="10"/>
        <v/>
      </c>
      <c r="U86" s="52" t="str">
        <f>IF($A86="","",INDEX(Data!$2:$9996,ROW(U86)-4,MATCH(U$5,Data!$2:$2,0)))</f>
        <v/>
      </c>
      <c r="V86" s="52" t="str">
        <f>IF($A86="","",INDEX(Data!$2:$9996,ROW(V86)-4,MATCH(V$5,Data!$2:$2,0)))</f>
        <v/>
      </c>
      <c r="W86" s="53"/>
      <c r="X86" s="59" t="str">
        <f>IF($A86="","",INDEX(Data!$2:$9996,ROW(X86)-4,MATCH(X$5,Data!$2:$2,0)))</f>
        <v/>
      </c>
      <c r="Y86" s="54" t="str">
        <f>IF($A86="","",INDEX(Data!$2:$9996,ROW(Y86)-4,MATCH(Y$5,Data!$2:$2,0)))</f>
        <v/>
      </c>
      <c r="Z86" s="54" t="str">
        <f>IF($A86="","",INDEX(Data!$2:$9996,ROW(Z86)-4,MATCH(Z$5,Data!$2:$2,0)))</f>
        <v/>
      </c>
      <c r="AA86" s="54" t="str">
        <f>IF($A86="","",INDEX(Data!$2:$9996,ROW(AA86)-4,MATCH(AA$5,Data!$2:$2,0)))</f>
        <v/>
      </c>
      <c r="AB86" s="53"/>
      <c r="AC86" s="51" t="str">
        <f>IF($A86="","",INDEX(Data!$2:$9996,ROW(AC86)-4,MATCH(AC$5,Data!$2:$2,0)))</f>
        <v/>
      </c>
      <c r="AD86" s="52" t="str">
        <f>IF($A86="","",INDEX(Data!$2:$9996,ROW(AD86)-4,MATCH(AD$5,Data!$2:$2,0)))</f>
        <v/>
      </c>
      <c r="AE86" s="52" t="str">
        <f>IF($A86="","",INDEX(Data!$2:$9996,ROW(AE86)-4,MATCH(AE$5,Data!$2:$2,0)))</f>
        <v/>
      </c>
      <c r="AF86" s="52" t="str">
        <f>IF($A86="","",INDEX(Data!$2:$9996,ROW(AF86)-4,MATCH(AF$5,Data!$2:$2,0)))</f>
        <v/>
      </c>
      <c r="AG86" s="52" t="str">
        <f>IF($A86="","",INDEX(Data!$2:$9996,ROW(AG86)-4,MATCH(AG$5,Data!$2:$2,0)))</f>
        <v/>
      </c>
      <c r="AH86" s="52" t="str">
        <f>IF($A86="","",INDEX(Data!$2:$9996,ROW(AH86)-4,MATCH(AH$5,Data!$2:$2,0)))</f>
        <v/>
      </c>
      <c r="AI86" s="52" t="str">
        <f>IF($A86="","",INDEX(Data!$2:$9996,ROW(AI86)-4,MATCH(AI$5,Data!$2:$2,0)))</f>
        <v/>
      </c>
      <c r="AJ86" s="52" t="str">
        <f>IF($A86="","",INDEX(Data!$2:$9996,ROW(AJ86)-4,MATCH(AJ$5,Data!$2:$2,0)))</f>
        <v/>
      </c>
      <c r="AK86" s="52" t="str">
        <f>IF($A86="","",INDEX(Data!$2:$9996,ROW(AK86)-4,MATCH(AK$5,Data!$2:$2,0)))</f>
        <v/>
      </c>
      <c r="AL86" s="52" t="str">
        <f>IF($A86="","",INDEX(Data!$2:$9996,ROW(AL86)-4,MATCH(AL$5,Data!$2:$2,0)))</f>
        <v/>
      </c>
      <c r="AM86" s="52" t="str">
        <f>IF($A86="","",INDEX(Data!$2:$9996,ROW(AM86)-4,MATCH(AM$5,Data!$2:$2,0)))</f>
        <v/>
      </c>
      <c r="AN86" s="52" t="str">
        <f>IF($A86="","",INDEX(Data!$2:$9996,ROW(AN86)-4,MATCH(AN$5,Data!$2:$2,0)))</f>
        <v/>
      </c>
      <c r="AO86" s="53"/>
      <c r="AP86" s="52" t="str">
        <f>IF($A86="","",INDEX(Data!$2:$9996,ROW(AP86)-4,MATCH(AP$5,Data!$2:$2,0)))</f>
        <v/>
      </c>
      <c r="AQ86" s="52" t="str">
        <f>IF($A86="","",INDEX(Data!$2:$9996,ROW(AQ86)-4,MATCH(AQ$5,Data!$2:$2,0)))</f>
        <v/>
      </c>
      <c r="AR86" s="52" t="str">
        <f>IF($A86="","",INDEX(Data!$2:$9996,ROW(AR86)-4,MATCH(AR$5,Data!$2:$2,0)))</f>
        <v/>
      </c>
      <c r="AS86" s="52" t="str">
        <f>IF($A86="","",INDEX(Data!$2:$9996,ROW(AS86)-4,MATCH(AS$5,Data!$2:$2,0)))</f>
        <v/>
      </c>
      <c r="AT86" s="52" t="str">
        <f>IF($A86="","",INDEX(Data!$2:$9996,ROW(AT86)-4,MATCH(AT$5,Data!$2:$2,0)))</f>
        <v/>
      </c>
      <c r="AU86" s="53"/>
      <c r="AV86" s="52" t="str">
        <f>IF($A86="","",INDEX(Data!$2:$9996,ROW(AV86)-4,MATCH(AV$5,Data!$2:$2,0)))</f>
        <v/>
      </c>
      <c r="AW86" s="52" t="str">
        <f>IF($A86="","",INDEX(Data!$2:$9996,ROW(AW86)-4,MATCH(AW$5,Data!$2:$2,0)))</f>
        <v/>
      </c>
      <c r="AX86" s="52" t="str">
        <f>IF($A86="","",INDEX(Data!$2:$9996,ROW(AX86)-4,MATCH(AX$5,Data!$2:$2,0)))</f>
        <v/>
      </c>
      <c r="AY86" s="52" t="str">
        <f>IF($A86="","",INDEX(Data!$2:$9996,ROW(AY86)-4,MATCH(AY$5,Data!$2:$2,0)))</f>
        <v/>
      </c>
      <c r="AZ86" s="75" t="str">
        <f>IF($A86="","",INDEX(Data!$2:$9996,ROW(AZ86)-4,MATCH(AZ$5,Data!$2:$2,0)))</f>
        <v/>
      </c>
    </row>
    <row r="87" spans="1:52" x14ac:dyDescent="0.25">
      <c r="A87" s="23" t="s">
        <v>206</v>
      </c>
      <c r="B87" s="47" t="str">
        <f>IF($A87="","",INDEX(Data!$2:$9996,ROW(B87)-4,MATCH(B$5,Data!$2:$2,0)))</f>
        <v/>
      </c>
      <c r="C87" s="48" t="str">
        <f>IF($A87="","",INDEX(Data!$2:$9996,ROW(C87)-4,MATCH(C$5,Data!$2:$2,0)))</f>
        <v/>
      </c>
      <c r="D87" s="49" t="str">
        <f>IF($A87="","",INDEX(Data!$2:$9996,ROW(D87)-4,MATCH(D$5,Data!$2:$2,0)))</f>
        <v/>
      </c>
      <c r="E87" s="49" t="str">
        <f>IF($A87="","",INDEX(Data!$2:$9996,ROW(E87)-4,MATCH(E$5,Data!$2:$2,0)))</f>
        <v/>
      </c>
      <c r="F87" s="53"/>
      <c r="G87" s="62" t="str">
        <f>IF($A87="","",INDEX(Data!$2:$9996,ROW(G87)-4,MATCH(G$5,Data!$2:$2,0)))</f>
        <v/>
      </c>
      <c r="H87" s="49" t="str">
        <f t="shared" si="11"/>
        <v/>
      </c>
      <c r="I87" s="62" t="str">
        <f>IF($A87="","",INDEX(Data!$2:$9996,ROW(I87)-4,MATCH(I$5,Data!$2:$2,0)))</f>
        <v/>
      </c>
      <c r="J87" s="49" t="str">
        <f t="shared" si="7"/>
        <v/>
      </c>
      <c r="K87" s="62" t="str">
        <f>IF($A87="","",INDEX(Data!$2:$9996,ROW(K87)-4,MATCH(K$5,Data!$2:$2,0)))</f>
        <v/>
      </c>
      <c r="L87" s="49" t="str">
        <f t="shared" si="8"/>
        <v/>
      </c>
      <c r="M87" s="49" t="str">
        <f>IF($A87="","",INDEX(Data!$2:$9996,ROW(M87)-4,MATCH(M$5,Data!$2:$2,0)))</f>
        <v/>
      </c>
      <c r="N87" s="49" t="str">
        <f t="shared" si="9"/>
        <v/>
      </c>
      <c r="O87" s="53"/>
      <c r="P87" s="62" t="str">
        <f>IF($A87="","",INDEX(Data!$2:$9996,ROW(P87)-4,MATCH(P$5,Data!$2:$2,0)))</f>
        <v/>
      </c>
      <c r="Q87" s="49" t="str">
        <f>IF($A87="","",INDEX(Data!$2:$9996,ROW(Q87)-4,MATCH(Q$5,Data!$2:$2,0)))</f>
        <v/>
      </c>
      <c r="R87" s="49" t="str">
        <f>IF($A87="","",INDEX(Data!$2:$9996,ROW(R87)-4,MATCH(R$5,Data!$2:$2,0)))</f>
        <v/>
      </c>
      <c r="S87" s="49" t="str">
        <f>IF($A87="","",INDEX(Data!$2:$9996,ROW(S87)-4,MATCH(S$5,Data!$2:$2,0)))</f>
        <v/>
      </c>
      <c r="T87" s="49" t="str">
        <f t="shared" si="10"/>
        <v/>
      </c>
      <c r="U87" s="49" t="str">
        <f>IF($A87="","",INDEX(Data!$2:$9996,ROW(U87)-4,MATCH(U$5,Data!$2:$2,0)))</f>
        <v/>
      </c>
      <c r="V87" s="49" t="str">
        <f>IF($A87="","",INDEX(Data!$2:$9996,ROW(V87)-4,MATCH(V$5,Data!$2:$2,0)))</f>
        <v/>
      </c>
      <c r="W87" s="53"/>
      <c r="X87" s="55" t="str">
        <f>IF($A87="","",INDEX(Data!$2:$9996,ROW(X87)-4,MATCH(X$5,Data!$2:$2,0)))</f>
        <v/>
      </c>
      <c r="Y87" s="56" t="str">
        <f>IF($A87="","",INDEX(Data!$2:$9996,ROW(Y87)-4,MATCH(Y$5,Data!$2:$2,0)))</f>
        <v/>
      </c>
      <c r="Z87" s="56" t="str">
        <f>IF($A87="","",INDEX(Data!$2:$9996,ROW(Z87)-4,MATCH(Z$5,Data!$2:$2,0)))</f>
        <v/>
      </c>
      <c r="AA87" s="56" t="str">
        <f>IF($A87="","",INDEX(Data!$2:$9996,ROW(AA87)-4,MATCH(AA$5,Data!$2:$2,0)))</f>
        <v/>
      </c>
      <c r="AB87" s="53"/>
      <c r="AC87" s="49" t="str">
        <f>IF($A87="","",INDEX(Data!$2:$9996,ROW(AC87)-4,MATCH(AC$5,Data!$2:$2,0)))</f>
        <v/>
      </c>
      <c r="AD87" s="49" t="str">
        <f>IF($A87="","",INDEX(Data!$2:$9996,ROW(AD87)-4,MATCH(AD$5,Data!$2:$2,0)))</f>
        <v/>
      </c>
      <c r="AE87" s="49" t="str">
        <f>IF($A87="","",INDEX(Data!$2:$9996,ROW(AE87)-4,MATCH(AE$5,Data!$2:$2,0)))</f>
        <v/>
      </c>
      <c r="AF87" s="49" t="str">
        <f>IF($A87="","",INDEX(Data!$2:$9996,ROW(AF87)-4,MATCH(AF$5,Data!$2:$2,0)))</f>
        <v/>
      </c>
      <c r="AG87" s="49" t="str">
        <f>IF($A87="","",INDEX(Data!$2:$9996,ROW(AG87)-4,MATCH(AG$5,Data!$2:$2,0)))</f>
        <v/>
      </c>
      <c r="AH87" s="49" t="str">
        <f>IF($A87="","",INDEX(Data!$2:$9996,ROW(AH87)-4,MATCH(AH$5,Data!$2:$2,0)))</f>
        <v/>
      </c>
      <c r="AI87" s="49" t="str">
        <f>IF($A87="","",INDEX(Data!$2:$9996,ROW(AI87)-4,MATCH(AI$5,Data!$2:$2,0)))</f>
        <v/>
      </c>
      <c r="AJ87" s="49" t="str">
        <f>IF($A87="","",INDEX(Data!$2:$9996,ROW(AJ87)-4,MATCH(AJ$5,Data!$2:$2,0)))</f>
        <v/>
      </c>
      <c r="AK87" s="49" t="str">
        <f>IF($A87="","",INDEX(Data!$2:$9996,ROW(AK87)-4,MATCH(AK$5,Data!$2:$2,0)))</f>
        <v/>
      </c>
      <c r="AL87" s="49" t="str">
        <f>IF($A87="","",INDEX(Data!$2:$9996,ROW(AL87)-4,MATCH(AL$5,Data!$2:$2,0)))</f>
        <v/>
      </c>
      <c r="AM87" s="49" t="str">
        <f>IF($A87="","",INDEX(Data!$2:$9996,ROW(AM87)-4,MATCH(AM$5,Data!$2:$2,0)))</f>
        <v/>
      </c>
      <c r="AN87" s="49" t="str">
        <f>IF($A87="","",INDEX(Data!$2:$9996,ROW(AN87)-4,MATCH(AN$5,Data!$2:$2,0)))</f>
        <v/>
      </c>
      <c r="AO87" s="53"/>
      <c r="AP87" s="49" t="str">
        <f>IF($A87="","",INDEX(Data!$2:$9996,ROW(AP87)-4,MATCH(AP$5,Data!$2:$2,0)))</f>
        <v/>
      </c>
      <c r="AQ87" s="49" t="str">
        <f>IF($A87="","",INDEX(Data!$2:$9996,ROW(AQ87)-4,MATCH(AQ$5,Data!$2:$2,0)))</f>
        <v/>
      </c>
      <c r="AR87" s="49" t="str">
        <f>IF($A87="","",INDEX(Data!$2:$9996,ROW(AR87)-4,MATCH(AR$5,Data!$2:$2,0)))</f>
        <v/>
      </c>
      <c r="AS87" s="49" t="str">
        <f>IF($A87="","",INDEX(Data!$2:$9996,ROW(AS87)-4,MATCH(AS$5,Data!$2:$2,0)))</f>
        <v/>
      </c>
      <c r="AT87" s="49" t="str">
        <f>IF($A87="","",INDEX(Data!$2:$9996,ROW(AT87)-4,MATCH(AT$5,Data!$2:$2,0)))</f>
        <v/>
      </c>
      <c r="AU87" s="53"/>
      <c r="AV87" s="49" t="str">
        <f>IF($A87="","",INDEX(Data!$2:$9996,ROW(AV87)-4,MATCH(AV$5,Data!$2:$2,0)))</f>
        <v/>
      </c>
      <c r="AW87" s="49" t="str">
        <f>IF($A87="","",INDEX(Data!$2:$9996,ROW(AW87)-4,MATCH(AW$5,Data!$2:$2,0)))</f>
        <v/>
      </c>
      <c r="AX87" s="49" t="str">
        <f>IF($A87="","",INDEX(Data!$2:$9996,ROW(AX87)-4,MATCH(AX$5,Data!$2:$2,0)))</f>
        <v/>
      </c>
      <c r="AY87" s="49" t="str">
        <f>IF($A87="","",INDEX(Data!$2:$9996,ROW(AY87)-4,MATCH(AY$5,Data!$2:$2,0)))</f>
        <v/>
      </c>
      <c r="AZ87" s="76" t="str">
        <f>IF($A87="","",INDEX(Data!$2:$9996,ROW(AZ87)-4,MATCH(AZ$5,Data!$2:$2,0)))</f>
        <v/>
      </c>
    </row>
    <row r="88" spans="1:52" s="15" customFormat="1" x14ac:dyDescent="0.25">
      <c r="A88" s="24" t="s">
        <v>206</v>
      </c>
      <c r="B88" s="50" t="str">
        <f>IF($A88="","",INDEX(Data!$2:$9996,ROW(B88)-4,MATCH(B$5,Data!$2:$2,0)))</f>
        <v/>
      </c>
      <c r="C88" s="51" t="str">
        <f>IF($A88="","",INDEX(Data!$2:$9996,ROW(C88)-4,MATCH(C$5,Data!$2:$2,0)))</f>
        <v/>
      </c>
      <c r="D88" s="52" t="str">
        <f>IF($A88="","",INDEX(Data!$2:$9996,ROW(D88)-4,MATCH(D$5,Data!$2:$2,0)))</f>
        <v/>
      </c>
      <c r="E88" s="52" t="str">
        <f>IF($A88="","",INDEX(Data!$2:$9996,ROW(E88)-4,MATCH(E$5,Data!$2:$2,0)))</f>
        <v/>
      </c>
      <c r="F88" s="53"/>
      <c r="G88" s="61" t="str">
        <f>IF($A88="","",INDEX(Data!$2:$9996,ROW(G88)-4,MATCH(G$5,Data!$2:$2,0)))</f>
        <v/>
      </c>
      <c r="H88" s="52" t="str">
        <f t="shared" si="11"/>
        <v/>
      </c>
      <c r="I88" s="61" t="str">
        <f>IF($A88="","",INDEX(Data!$2:$9996,ROW(I88)-4,MATCH(I$5,Data!$2:$2,0)))</f>
        <v/>
      </c>
      <c r="J88" s="52" t="str">
        <f t="shared" si="7"/>
        <v/>
      </c>
      <c r="K88" s="61" t="str">
        <f>IF($A88="","",INDEX(Data!$2:$9996,ROW(K88)-4,MATCH(K$5,Data!$2:$2,0)))</f>
        <v/>
      </c>
      <c r="L88" s="52" t="str">
        <f t="shared" si="8"/>
        <v/>
      </c>
      <c r="M88" s="52" t="str">
        <f>IF($A88="","",INDEX(Data!$2:$9996,ROW(M88)-4,MATCH(M$5,Data!$2:$2,0)))</f>
        <v/>
      </c>
      <c r="N88" s="52" t="str">
        <f t="shared" si="9"/>
        <v/>
      </c>
      <c r="O88" s="53"/>
      <c r="P88" s="61" t="str">
        <f>IF($A88="","",INDEX(Data!$2:$9996,ROW(P88)-4,MATCH(P$5,Data!$2:$2,0)))</f>
        <v/>
      </c>
      <c r="Q88" s="52" t="str">
        <f>IF($A88="","",INDEX(Data!$2:$9996,ROW(Q88)-4,MATCH(Q$5,Data!$2:$2,0)))</f>
        <v/>
      </c>
      <c r="R88" s="52" t="str">
        <f>IF($A88="","",INDEX(Data!$2:$9996,ROW(R88)-4,MATCH(R$5,Data!$2:$2,0)))</f>
        <v/>
      </c>
      <c r="S88" s="52" t="str">
        <f>IF($A88="","",INDEX(Data!$2:$9996,ROW(S88)-4,MATCH(S$5,Data!$2:$2,0)))</f>
        <v/>
      </c>
      <c r="T88" s="52" t="str">
        <f t="shared" si="10"/>
        <v/>
      </c>
      <c r="U88" s="52" t="str">
        <f>IF($A88="","",INDEX(Data!$2:$9996,ROW(U88)-4,MATCH(U$5,Data!$2:$2,0)))</f>
        <v/>
      </c>
      <c r="V88" s="52" t="str">
        <f>IF($A88="","",INDEX(Data!$2:$9996,ROW(V88)-4,MATCH(V$5,Data!$2:$2,0)))</f>
        <v/>
      </c>
      <c r="W88" s="53"/>
      <c r="X88" s="59" t="str">
        <f>IF($A88="","",INDEX(Data!$2:$9996,ROW(X88)-4,MATCH(X$5,Data!$2:$2,0)))</f>
        <v/>
      </c>
      <c r="Y88" s="54" t="str">
        <f>IF($A88="","",INDEX(Data!$2:$9996,ROW(Y88)-4,MATCH(Y$5,Data!$2:$2,0)))</f>
        <v/>
      </c>
      <c r="Z88" s="54" t="str">
        <f>IF($A88="","",INDEX(Data!$2:$9996,ROW(Z88)-4,MATCH(Z$5,Data!$2:$2,0)))</f>
        <v/>
      </c>
      <c r="AA88" s="54" t="str">
        <f>IF($A88="","",INDEX(Data!$2:$9996,ROW(AA88)-4,MATCH(AA$5,Data!$2:$2,0)))</f>
        <v/>
      </c>
      <c r="AB88" s="53"/>
      <c r="AC88" s="51" t="str">
        <f>IF($A88="","",INDEX(Data!$2:$9996,ROW(AC88)-4,MATCH(AC$5,Data!$2:$2,0)))</f>
        <v/>
      </c>
      <c r="AD88" s="52" t="str">
        <f>IF($A88="","",INDEX(Data!$2:$9996,ROW(AD88)-4,MATCH(AD$5,Data!$2:$2,0)))</f>
        <v/>
      </c>
      <c r="AE88" s="52" t="str">
        <f>IF($A88="","",INDEX(Data!$2:$9996,ROW(AE88)-4,MATCH(AE$5,Data!$2:$2,0)))</f>
        <v/>
      </c>
      <c r="AF88" s="52" t="str">
        <f>IF($A88="","",INDEX(Data!$2:$9996,ROW(AF88)-4,MATCH(AF$5,Data!$2:$2,0)))</f>
        <v/>
      </c>
      <c r="AG88" s="52" t="str">
        <f>IF($A88="","",INDEX(Data!$2:$9996,ROW(AG88)-4,MATCH(AG$5,Data!$2:$2,0)))</f>
        <v/>
      </c>
      <c r="AH88" s="52" t="str">
        <f>IF($A88="","",INDEX(Data!$2:$9996,ROW(AH88)-4,MATCH(AH$5,Data!$2:$2,0)))</f>
        <v/>
      </c>
      <c r="AI88" s="52" t="str">
        <f>IF($A88="","",INDEX(Data!$2:$9996,ROW(AI88)-4,MATCH(AI$5,Data!$2:$2,0)))</f>
        <v/>
      </c>
      <c r="AJ88" s="52" t="str">
        <f>IF($A88="","",INDEX(Data!$2:$9996,ROW(AJ88)-4,MATCH(AJ$5,Data!$2:$2,0)))</f>
        <v/>
      </c>
      <c r="AK88" s="52" t="str">
        <f>IF($A88="","",INDEX(Data!$2:$9996,ROW(AK88)-4,MATCH(AK$5,Data!$2:$2,0)))</f>
        <v/>
      </c>
      <c r="AL88" s="52" t="str">
        <f>IF($A88="","",INDEX(Data!$2:$9996,ROW(AL88)-4,MATCH(AL$5,Data!$2:$2,0)))</f>
        <v/>
      </c>
      <c r="AM88" s="52" t="str">
        <f>IF($A88="","",INDEX(Data!$2:$9996,ROW(AM88)-4,MATCH(AM$5,Data!$2:$2,0)))</f>
        <v/>
      </c>
      <c r="AN88" s="52" t="str">
        <f>IF($A88="","",INDEX(Data!$2:$9996,ROW(AN88)-4,MATCH(AN$5,Data!$2:$2,0)))</f>
        <v/>
      </c>
      <c r="AO88" s="53"/>
      <c r="AP88" s="52" t="str">
        <f>IF($A88="","",INDEX(Data!$2:$9996,ROW(AP88)-4,MATCH(AP$5,Data!$2:$2,0)))</f>
        <v/>
      </c>
      <c r="AQ88" s="52" t="str">
        <f>IF($A88="","",INDEX(Data!$2:$9996,ROW(AQ88)-4,MATCH(AQ$5,Data!$2:$2,0)))</f>
        <v/>
      </c>
      <c r="AR88" s="52" t="str">
        <f>IF($A88="","",INDEX(Data!$2:$9996,ROW(AR88)-4,MATCH(AR$5,Data!$2:$2,0)))</f>
        <v/>
      </c>
      <c r="AS88" s="52" t="str">
        <f>IF($A88="","",INDEX(Data!$2:$9996,ROW(AS88)-4,MATCH(AS$5,Data!$2:$2,0)))</f>
        <v/>
      </c>
      <c r="AT88" s="52" t="str">
        <f>IF($A88="","",INDEX(Data!$2:$9996,ROW(AT88)-4,MATCH(AT$5,Data!$2:$2,0)))</f>
        <v/>
      </c>
      <c r="AU88" s="53"/>
      <c r="AV88" s="52" t="str">
        <f>IF($A88="","",INDEX(Data!$2:$9996,ROW(AV88)-4,MATCH(AV$5,Data!$2:$2,0)))</f>
        <v/>
      </c>
      <c r="AW88" s="52" t="str">
        <f>IF($A88="","",INDEX(Data!$2:$9996,ROW(AW88)-4,MATCH(AW$5,Data!$2:$2,0)))</f>
        <v/>
      </c>
      <c r="AX88" s="52" t="str">
        <f>IF($A88="","",INDEX(Data!$2:$9996,ROW(AX88)-4,MATCH(AX$5,Data!$2:$2,0)))</f>
        <v/>
      </c>
      <c r="AY88" s="52" t="str">
        <f>IF($A88="","",INDEX(Data!$2:$9996,ROW(AY88)-4,MATCH(AY$5,Data!$2:$2,0)))</f>
        <v/>
      </c>
      <c r="AZ88" s="75" t="str">
        <f>IF($A88="","",INDEX(Data!$2:$9996,ROW(AZ88)-4,MATCH(AZ$5,Data!$2:$2,0)))</f>
        <v/>
      </c>
    </row>
    <row r="89" spans="1:52" x14ac:dyDescent="0.25">
      <c r="A89" s="23" t="s">
        <v>206</v>
      </c>
      <c r="B89" s="47" t="str">
        <f>IF($A89="","",INDEX(Data!$2:$9996,ROW(B89)-4,MATCH(B$5,Data!$2:$2,0)))</f>
        <v/>
      </c>
      <c r="C89" s="48" t="str">
        <f>IF($A89="","",INDEX(Data!$2:$9996,ROW(C89)-4,MATCH(C$5,Data!$2:$2,0)))</f>
        <v/>
      </c>
      <c r="D89" s="49" t="str">
        <f>IF($A89="","",INDEX(Data!$2:$9996,ROW(D89)-4,MATCH(D$5,Data!$2:$2,0)))</f>
        <v/>
      </c>
      <c r="E89" s="49" t="str">
        <f>IF($A89="","",INDEX(Data!$2:$9996,ROW(E89)-4,MATCH(E$5,Data!$2:$2,0)))</f>
        <v/>
      </c>
      <c r="F89" s="53"/>
      <c r="G89" s="62" t="str">
        <f>IF($A89="","",INDEX(Data!$2:$9996,ROW(G89)-4,MATCH(G$5,Data!$2:$2,0)))</f>
        <v/>
      </c>
      <c r="H89" s="49" t="str">
        <f t="shared" si="11"/>
        <v/>
      </c>
      <c r="I89" s="62" t="str">
        <f>IF($A89="","",INDEX(Data!$2:$9996,ROW(I89)-4,MATCH(I$5,Data!$2:$2,0)))</f>
        <v/>
      </c>
      <c r="J89" s="49" t="str">
        <f t="shared" si="7"/>
        <v/>
      </c>
      <c r="K89" s="62" t="str">
        <f>IF($A89="","",INDEX(Data!$2:$9996,ROW(K89)-4,MATCH(K$5,Data!$2:$2,0)))</f>
        <v/>
      </c>
      <c r="L89" s="49" t="str">
        <f t="shared" si="8"/>
        <v/>
      </c>
      <c r="M89" s="49" t="str">
        <f>IF($A89="","",INDEX(Data!$2:$9996,ROW(M89)-4,MATCH(M$5,Data!$2:$2,0)))</f>
        <v/>
      </c>
      <c r="N89" s="49" t="str">
        <f t="shared" si="9"/>
        <v/>
      </c>
      <c r="O89" s="53"/>
      <c r="P89" s="62" t="str">
        <f>IF($A89="","",INDEX(Data!$2:$9996,ROW(P89)-4,MATCH(P$5,Data!$2:$2,0)))</f>
        <v/>
      </c>
      <c r="Q89" s="49" t="str">
        <f>IF($A89="","",INDEX(Data!$2:$9996,ROW(Q89)-4,MATCH(Q$5,Data!$2:$2,0)))</f>
        <v/>
      </c>
      <c r="R89" s="49" t="str">
        <f>IF($A89="","",INDEX(Data!$2:$9996,ROW(R89)-4,MATCH(R$5,Data!$2:$2,0)))</f>
        <v/>
      </c>
      <c r="S89" s="49" t="str">
        <f>IF($A89="","",INDEX(Data!$2:$9996,ROW(S89)-4,MATCH(S$5,Data!$2:$2,0)))</f>
        <v/>
      </c>
      <c r="T89" s="49" t="str">
        <f t="shared" si="10"/>
        <v/>
      </c>
      <c r="U89" s="49" t="str">
        <f>IF($A89="","",INDEX(Data!$2:$9996,ROW(U89)-4,MATCH(U$5,Data!$2:$2,0)))</f>
        <v/>
      </c>
      <c r="V89" s="49" t="str">
        <f>IF($A89="","",INDEX(Data!$2:$9996,ROW(V89)-4,MATCH(V$5,Data!$2:$2,0)))</f>
        <v/>
      </c>
      <c r="W89" s="53"/>
      <c r="X89" s="55" t="str">
        <f>IF($A89="","",INDEX(Data!$2:$9996,ROW(X89)-4,MATCH(X$5,Data!$2:$2,0)))</f>
        <v/>
      </c>
      <c r="Y89" s="56" t="str">
        <f>IF($A89="","",INDEX(Data!$2:$9996,ROW(Y89)-4,MATCH(Y$5,Data!$2:$2,0)))</f>
        <v/>
      </c>
      <c r="Z89" s="56" t="str">
        <f>IF($A89="","",INDEX(Data!$2:$9996,ROW(Z89)-4,MATCH(Z$5,Data!$2:$2,0)))</f>
        <v/>
      </c>
      <c r="AA89" s="56" t="str">
        <f>IF($A89="","",INDEX(Data!$2:$9996,ROW(AA89)-4,MATCH(AA$5,Data!$2:$2,0)))</f>
        <v/>
      </c>
      <c r="AB89" s="53"/>
      <c r="AC89" s="49" t="str">
        <f>IF($A89="","",INDEX(Data!$2:$9996,ROW(AC89)-4,MATCH(AC$5,Data!$2:$2,0)))</f>
        <v/>
      </c>
      <c r="AD89" s="49" t="str">
        <f>IF($A89="","",INDEX(Data!$2:$9996,ROW(AD89)-4,MATCH(AD$5,Data!$2:$2,0)))</f>
        <v/>
      </c>
      <c r="AE89" s="49" t="str">
        <f>IF($A89="","",INDEX(Data!$2:$9996,ROW(AE89)-4,MATCH(AE$5,Data!$2:$2,0)))</f>
        <v/>
      </c>
      <c r="AF89" s="49" t="str">
        <f>IF($A89="","",INDEX(Data!$2:$9996,ROW(AF89)-4,MATCH(AF$5,Data!$2:$2,0)))</f>
        <v/>
      </c>
      <c r="AG89" s="49" t="str">
        <f>IF($A89="","",INDEX(Data!$2:$9996,ROW(AG89)-4,MATCH(AG$5,Data!$2:$2,0)))</f>
        <v/>
      </c>
      <c r="AH89" s="49" t="str">
        <f>IF($A89="","",INDEX(Data!$2:$9996,ROW(AH89)-4,MATCH(AH$5,Data!$2:$2,0)))</f>
        <v/>
      </c>
      <c r="AI89" s="49" t="str">
        <f>IF($A89="","",INDEX(Data!$2:$9996,ROW(AI89)-4,MATCH(AI$5,Data!$2:$2,0)))</f>
        <v/>
      </c>
      <c r="AJ89" s="49" t="str">
        <f>IF($A89="","",INDEX(Data!$2:$9996,ROW(AJ89)-4,MATCH(AJ$5,Data!$2:$2,0)))</f>
        <v/>
      </c>
      <c r="AK89" s="49" t="str">
        <f>IF($A89="","",INDEX(Data!$2:$9996,ROW(AK89)-4,MATCH(AK$5,Data!$2:$2,0)))</f>
        <v/>
      </c>
      <c r="AL89" s="49" t="str">
        <f>IF($A89="","",INDEX(Data!$2:$9996,ROW(AL89)-4,MATCH(AL$5,Data!$2:$2,0)))</f>
        <v/>
      </c>
      <c r="AM89" s="49" t="str">
        <f>IF($A89="","",INDEX(Data!$2:$9996,ROW(AM89)-4,MATCH(AM$5,Data!$2:$2,0)))</f>
        <v/>
      </c>
      <c r="AN89" s="49" t="str">
        <f>IF($A89="","",INDEX(Data!$2:$9996,ROW(AN89)-4,MATCH(AN$5,Data!$2:$2,0)))</f>
        <v/>
      </c>
      <c r="AO89" s="53"/>
      <c r="AP89" s="49" t="str">
        <f>IF($A89="","",INDEX(Data!$2:$9996,ROW(AP89)-4,MATCH(AP$5,Data!$2:$2,0)))</f>
        <v/>
      </c>
      <c r="AQ89" s="49" t="str">
        <f>IF($A89="","",INDEX(Data!$2:$9996,ROW(AQ89)-4,MATCH(AQ$5,Data!$2:$2,0)))</f>
        <v/>
      </c>
      <c r="AR89" s="49" t="str">
        <f>IF($A89="","",INDEX(Data!$2:$9996,ROW(AR89)-4,MATCH(AR$5,Data!$2:$2,0)))</f>
        <v/>
      </c>
      <c r="AS89" s="49" t="str">
        <f>IF($A89="","",INDEX(Data!$2:$9996,ROW(AS89)-4,MATCH(AS$5,Data!$2:$2,0)))</f>
        <v/>
      </c>
      <c r="AT89" s="49" t="str">
        <f>IF($A89="","",INDEX(Data!$2:$9996,ROW(AT89)-4,MATCH(AT$5,Data!$2:$2,0)))</f>
        <v/>
      </c>
      <c r="AU89" s="53"/>
      <c r="AV89" s="49" t="str">
        <f>IF($A89="","",INDEX(Data!$2:$9996,ROW(AV89)-4,MATCH(AV$5,Data!$2:$2,0)))</f>
        <v/>
      </c>
      <c r="AW89" s="49" t="str">
        <f>IF($A89="","",INDEX(Data!$2:$9996,ROW(AW89)-4,MATCH(AW$5,Data!$2:$2,0)))</f>
        <v/>
      </c>
      <c r="AX89" s="49" t="str">
        <f>IF($A89="","",INDEX(Data!$2:$9996,ROW(AX89)-4,MATCH(AX$5,Data!$2:$2,0)))</f>
        <v/>
      </c>
      <c r="AY89" s="49" t="str">
        <f>IF($A89="","",INDEX(Data!$2:$9996,ROW(AY89)-4,MATCH(AY$5,Data!$2:$2,0)))</f>
        <v/>
      </c>
      <c r="AZ89" s="76" t="str">
        <f>IF($A89="","",INDEX(Data!$2:$9996,ROW(AZ89)-4,MATCH(AZ$5,Data!$2:$2,0)))</f>
        <v/>
      </c>
    </row>
    <row r="90" spans="1:52" s="15" customFormat="1" x14ac:dyDescent="0.25">
      <c r="A90" s="24" t="s">
        <v>206</v>
      </c>
      <c r="B90" s="50" t="str">
        <f>IF($A90="","",INDEX(Data!$2:$9996,ROW(B90)-4,MATCH(B$5,Data!$2:$2,0)))</f>
        <v/>
      </c>
      <c r="C90" s="51" t="str">
        <f>IF($A90="","",INDEX(Data!$2:$9996,ROW(C90)-4,MATCH(C$5,Data!$2:$2,0)))</f>
        <v/>
      </c>
      <c r="D90" s="52" t="str">
        <f>IF($A90="","",INDEX(Data!$2:$9996,ROW(D90)-4,MATCH(D$5,Data!$2:$2,0)))</f>
        <v/>
      </c>
      <c r="E90" s="52" t="str">
        <f>IF($A90="","",INDEX(Data!$2:$9996,ROW(E90)-4,MATCH(E$5,Data!$2:$2,0)))</f>
        <v/>
      </c>
      <c r="F90" s="53"/>
      <c r="G90" s="61" t="str">
        <f>IF($A90="","",INDEX(Data!$2:$9996,ROW(G90)-4,MATCH(G$5,Data!$2:$2,0)))</f>
        <v/>
      </c>
      <c r="H90" s="52" t="str">
        <f t="shared" si="11"/>
        <v/>
      </c>
      <c r="I90" s="61" t="str">
        <f>IF($A90="","",INDEX(Data!$2:$9996,ROW(I90)-4,MATCH(I$5,Data!$2:$2,0)))</f>
        <v/>
      </c>
      <c r="J90" s="52" t="str">
        <f t="shared" si="7"/>
        <v/>
      </c>
      <c r="K90" s="61" t="str">
        <f>IF($A90="","",INDEX(Data!$2:$9996,ROW(K90)-4,MATCH(K$5,Data!$2:$2,0)))</f>
        <v/>
      </c>
      <c r="L90" s="52" t="str">
        <f t="shared" si="8"/>
        <v/>
      </c>
      <c r="M90" s="52" t="str">
        <f>IF($A90="","",INDEX(Data!$2:$9996,ROW(M90)-4,MATCH(M$5,Data!$2:$2,0)))</f>
        <v/>
      </c>
      <c r="N90" s="52" t="str">
        <f t="shared" si="9"/>
        <v/>
      </c>
      <c r="O90" s="53"/>
      <c r="P90" s="61" t="str">
        <f>IF($A90="","",INDEX(Data!$2:$9996,ROW(P90)-4,MATCH(P$5,Data!$2:$2,0)))</f>
        <v/>
      </c>
      <c r="Q90" s="52" t="str">
        <f>IF($A90="","",INDEX(Data!$2:$9996,ROW(Q90)-4,MATCH(Q$5,Data!$2:$2,0)))</f>
        <v/>
      </c>
      <c r="R90" s="52" t="str">
        <f>IF($A90="","",INDEX(Data!$2:$9996,ROW(R90)-4,MATCH(R$5,Data!$2:$2,0)))</f>
        <v/>
      </c>
      <c r="S90" s="52" t="str">
        <f>IF($A90="","",INDEX(Data!$2:$9996,ROW(S90)-4,MATCH(S$5,Data!$2:$2,0)))</f>
        <v/>
      </c>
      <c r="T90" s="52" t="str">
        <f t="shared" si="10"/>
        <v/>
      </c>
      <c r="U90" s="52" t="str">
        <f>IF($A90="","",INDEX(Data!$2:$9996,ROW(U90)-4,MATCH(U$5,Data!$2:$2,0)))</f>
        <v/>
      </c>
      <c r="V90" s="52" t="str">
        <f>IF($A90="","",INDEX(Data!$2:$9996,ROW(V90)-4,MATCH(V$5,Data!$2:$2,0)))</f>
        <v/>
      </c>
      <c r="W90" s="53"/>
      <c r="X90" s="59" t="str">
        <f>IF($A90="","",INDEX(Data!$2:$9996,ROW(X90)-4,MATCH(X$5,Data!$2:$2,0)))</f>
        <v/>
      </c>
      <c r="Y90" s="54" t="str">
        <f>IF($A90="","",INDEX(Data!$2:$9996,ROW(Y90)-4,MATCH(Y$5,Data!$2:$2,0)))</f>
        <v/>
      </c>
      <c r="Z90" s="54" t="str">
        <f>IF($A90="","",INDEX(Data!$2:$9996,ROW(Z90)-4,MATCH(Z$5,Data!$2:$2,0)))</f>
        <v/>
      </c>
      <c r="AA90" s="54" t="str">
        <f>IF($A90="","",INDEX(Data!$2:$9996,ROW(AA90)-4,MATCH(AA$5,Data!$2:$2,0)))</f>
        <v/>
      </c>
      <c r="AB90" s="53"/>
      <c r="AC90" s="51" t="str">
        <f>IF($A90="","",INDEX(Data!$2:$9996,ROW(AC90)-4,MATCH(AC$5,Data!$2:$2,0)))</f>
        <v/>
      </c>
      <c r="AD90" s="52" t="str">
        <f>IF($A90="","",INDEX(Data!$2:$9996,ROW(AD90)-4,MATCH(AD$5,Data!$2:$2,0)))</f>
        <v/>
      </c>
      <c r="AE90" s="52" t="str">
        <f>IF($A90="","",INDEX(Data!$2:$9996,ROW(AE90)-4,MATCH(AE$5,Data!$2:$2,0)))</f>
        <v/>
      </c>
      <c r="AF90" s="52" t="str">
        <f>IF($A90="","",INDEX(Data!$2:$9996,ROW(AF90)-4,MATCH(AF$5,Data!$2:$2,0)))</f>
        <v/>
      </c>
      <c r="AG90" s="52" t="str">
        <f>IF($A90="","",INDEX(Data!$2:$9996,ROW(AG90)-4,MATCH(AG$5,Data!$2:$2,0)))</f>
        <v/>
      </c>
      <c r="AH90" s="52" t="str">
        <f>IF($A90="","",INDEX(Data!$2:$9996,ROW(AH90)-4,MATCH(AH$5,Data!$2:$2,0)))</f>
        <v/>
      </c>
      <c r="AI90" s="52" t="str">
        <f>IF($A90="","",INDEX(Data!$2:$9996,ROW(AI90)-4,MATCH(AI$5,Data!$2:$2,0)))</f>
        <v/>
      </c>
      <c r="AJ90" s="52" t="str">
        <f>IF($A90="","",INDEX(Data!$2:$9996,ROW(AJ90)-4,MATCH(AJ$5,Data!$2:$2,0)))</f>
        <v/>
      </c>
      <c r="AK90" s="52" t="str">
        <f>IF($A90="","",INDEX(Data!$2:$9996,ROW(AK90)-4,MATCH(AK$5,Data!$2:$2,0)))</f>
        <v/>
      </c>
      <c r="AL90" s="52" t="str">
        <f>IF($A90="","",INDEX(Data!$2:$9996,ROW(AL90)-4,MATCH(AL$5,Data!$2:$2,0)))</f>
        <v/>
      </c>
      <c r="AM90" s="52" t="str">
        <f>IF($A90="","",INDEX(Data!$2:$9996,ROW(AM90)-4,MATCH(AM$5,Data!$2:$2,0)))</f>
        <v/>
      </c>
      <c r="AN90" s="52" t="str">
        <f>IF($A90="","",INDEX(Data!$2:$9996,ROW(AN90)-4,MATCH(AN$5,Data!$2:$2,0)))</f>
        <v/>
      </c>
      <c r="AO90" s="53"/>
      <c r="AP90" s="52" t="str">
        <f>IF($A90="","",INDEX(Data!$2:$9996,ROW(AP90)-4,MATCH(AP$5,Data!$2:$2,0)))</f>
        <v/>
      </c>
      <c r="AQ90" s="52" t="str">
        <f>IF($A90="","",INDEX(Data!$2:$9996,ROW(AQ90)-4,MATCH(AQ$5,Data!$2:$2,0)))</f>
        <v/>
      </c>
      <c r="AR90" s="52" t="str">
        <f>IF($A90="","",INDEX(Data!$2:$9996,ROW(AR90)-4,MATCH(AR$5,Data!$2:$2,0)))</f>
        <v/>
      </c>
      <c r="AS90" s="52" t="str">
        <f>IF($A90="","",INDEX(Data!$2:$9996,ROW(AS90)-4,MATCH(AS$5,Data!$2:$2,0)))</f>
        <v/>
      </c>
      <c r="AT90" s="52" t="str">
        <f>IF($A90="","",INDEX(Data!$2:$9996,ROW(AT90)-4,MATCH(AT$5,Data!$2:$2,0)))</f>
        <v/>
      </c>
      <c r="AU90" s="53"/>
      <c r="AV90" s="52" t="str">
        <f>IF($A90="","",INDEX(Data!$2:$9996,ROW(AV90)-4,MATCH(AV$5,Data!$2:$2,0)))</f>
        <v/>
      </c>
      <c r="AW90" s="52" t="str">
        <f>IF($A90="","",INDEX(Data!$2:$9996,ROW(AW90)-4,MATCH(AW$5,Data!$2:$2,0)))</f>
        <v/>
      </c>
      <c r="AX90" s="52" t="str">
        <f>IF($A90="","",INDEX(Data!$2:$9996,ROW(AX90)-4,MATCH(AX$5,Data!$2:$2,0)))</f>
        <v/>
      </c>
      <c r="AY90" s="52" t="str">
        <f>IF($A90="","",INDEX(Data!$2:$9996,ROW(AY90)-4,MATCH(AY$5,Data!$2:$2,0)))</f>
        <v/>
      </c>
      <c r="AZ90" s="75" t="str">
        <f>IF($A90="","",INDEX(Data!$2:$9996,ROW(AZ90)-4,MATCH(AZ$5,Data!$2:$2,0)))</f>
        <v/>
      </c>
    </row>
    <row r="91" spans="1:52" x14ac:dyDescent="0.25">
      <c r="A91" s="23" t="s">
        <v>206</v>
      </c>
      <c r="B91" s="47" t="str">
        <f>IF($A91="","",INDEX(Data!$2:$9996,ROW(B91)-4,MATCH(B$5,Data!$2:$2,0)))</f>
        <v/>
      </c>
      <c r="C91" s="48" t="str">
        <f>IF($A91="","",INDEX(Data!$2:$9996,ROW(C91)-4,MATCH(C$5,Data!$2:$2,0)))</f>
        <v/>
      </c>
      <c r="D91" s="49" t="str">
        <f>IF($A91="","",INDEX(Data!$2:$9996,ROW(D91)-4,MATCH(D$5,Data!$2:$2,0)))</f>
        <v/>
      </c>
      <c r="E91" s="49" t="str">
        <f>IF($A91="","",INDEX(Data!$2:$9996,ROW(E91)-4,MATCH(E$5,Data!$2:$2,0)))</f>
        <v/>
      </c>
      <c r="F91" s="53"/>
      <c r="G91" s="62" t="str">
        <f>IF($A91="","",INDEX(Data!$2:$9996,ROW(G91)-4,MATCH(G$5,Data!$2:$2,0)))</f>
        <v/>
      </c>
      <c r="H91" s="49" t="str">
        <f t="shared" si="11"/>
        <v/>
      </c>
      <c r="I91" s="62" t="str">
        <f>IF($A91="","",INDEX(Data!$2:$9996,ROW(I91)-4,MATCH(I$5,Data!$2:$2,0)))</f>
        <v/>
      </c>
      <c r="J91" s="49" t="str">
        <f t="shared" si="7"/>
        <v/>
      </c>
      <c r="K91" s="62" t="str">
        <f>IF($A91="","",INDEX(Data!$2:$9996,ROW(K91)-4,MATCH(K$5,Data!$2:$2,0)))</f>
        <v/>
      </c>
      <c r="L91" s="49" t="str">
        <f t="shared" si="8"/>
        <v/>
      </c>
      <c r="M91" s="49" t="str">
        <f>IF($A91="","",INDEX(Data!$2:$9996,ROW(M91)-4,MATCH(M$5,Data!$2:$2,0)))</f>
        <v/>
      </c>
      <c r="N91" s="49" t="str">
        <f t="shared" si="9"/>
        <v/>
      </c>
      <c r="O91" s="53"/>
      <c r="P91" s="62" t="str">
        <f>IF($A91="","",INDEX(Data!$2:$9996,ROW(P91)-4,MATCH(P$5,Data!$2:$2,0)))</f>
        <v/>
      </c>
      <c r="Q91" s="49" t="str">
        <f>IF($A91="","",INDEX(Data!$2:$9996,ROW(Q91)-4,MATCH(Q$5,Data!$2:$2,0)))</f>
        <v/>
      </c>
      <c r="R91" s="49" t="str">
        <f>IF($A91="","",INDEX(Data!$2:$9996,ROW(R91)-4,MATCH(R$5,Data!$2:$2,0)))</f>
        <v/>
      </c>
      <c r="S91" s="49" t="str">
        <f>IF($A91="","",INDEX(Data!$2:$9996,ROW(S91)-4,MATCH(S$5,Data!$2:$2,0)))</f>
        <v/>
      </c>
      <c r="T91" s="49" t="str">
        <f t="shared" si="10"/>
        <v/>
      </c>
      <c r="U91" s="49" t="str">
        <f>IF($A91="","",INDEX(Data!$2:$9996,ROW(U91)-4,MATCH(U$5,Data!$2:$2,0)))</f>
        <v/>
      </c>
      <c r="V91" s="49" t="str">
        <f>IF($A91="","",INDEX(Data!$2:$9996,ROW(V91)-4,MATCH(V$5,Data!$2:$2,0)))</f>
        <v/>
      </c>
      <c r="W91" s="53"/>
      <c r="X91" s="55" t="str">
        <f>IF($A91="","",INDEX(Data!$2:$9996,ROW(X91)-4,MATCH(X$5,Data!$2:$2,0)))</f>
        <v/>
      </c>
      <c r="Y91" s="56" t="str">
        <f>IF($A91="","",INDEX(Data!$2:$9996,ROW(Y91)-4,MATCH(Y$5,Data!$2:$2,0)))</f>
        <v/>
      </c>
      <c r="Z91" s="56" t="str">
        <f>IF($A91="","",INDEX(Data!$2:$9996,ROW(Z91)-4,MATCH(Z$5,Data!$2:$2,0)))</f>
        <v/>
      </c>
      <c r="AA91" s="56" t="str">
        <f>IF($A91="","",INDEX(Data!$2:$9996,ROW(AA91)-4,MATCH(AA$5,Data!$2:$2,0)))</f>
        <v/>
      </c>
      <c r="AB91" s="53"/>
      <c r="AC91" s="49" t="str">
        <f>IF($A91="","",INDEX(Data!$2:$9996,ROW(AC91)-4,MATCH(AC$5,Data!$2:$2,0)))</f>
        <v/>
      </c>
      <c r="AD91" s="49" t="str">
        <f>IF($A91="","",INDEX(Data!$2:$9996,ROW(AD91)-4,MATCH(AD$5,Data!$2:$2,0)))</f>
        <v/>
      </c>
      <c r="AE91" s="49" t="str">
        <f>IF($A91="","",INDEX(Data!$2:$9996,ROW(AE91)-4,MATCH(AE$5,Data!$2:$2,0)))</f>
        <v/>
      </c>
      <c r="AF91" s="49" t="str">
        <f>IF($A91="","",INDEX(Data!$2:$9996,ROW(AF91)-4,MATCH(AF$5,Data!$2:$2,0)))</f>
        <v/>
      </c>
      <c r="AG91" s="49" t="str">
        <f>IF($A91="","",INDEX(Data!$2:$9996,ROW(AG91)-4,MATCH(AG$5,Data!$2:$2,0)))</f>
        <v/>
      </c>
      <c r="AH91" s="49" t="str">
        <f>IF($A91="","",INDEX(Data!$2:$9996,ROW(AH91)-4,MATCH(AH$5,Data!$2:$2,0)))</f>
        <v/>
      </c>
      <c r="AI91" s="49" t="str">
        <f>IF($A91="","",INDEX(Data!$2:$9996,ROW(AI91)-4,MATCH(AI$5,Data!$2:$2,0)))</f>
        <v/>
      </c>
      <c r="AJ91" s="49" t="str">
        <f>IF($A91="","",INDEX(Data!$2:$9996,ROW(AJ91)-4,MATCH(AJ$5,Data!$2:$2,0)))</f>
        <v/>
      </c>
      <c r="AK91" s="49" t="str">
        <f>IF($A91="","",INDEX(Data!$2:$9996,ROW(AK91)-4,MATCH(AK$5,Data!$2:$2,0)))</f>
        <v/>
      </c>
      <c r="AL91" s="49" t="str">
        <f>IF($A91="","",INDEX(Data!$2:$9996,ROW(AL91)-4,MATCH(AL$5,Data!$2:$2,0)))</f>
        <v/>
      </c>
      <c r="AM91" s="49" t="str">
        <f>IF($A91="","",INDEX(Data!$2:$9996,ROW(AM91)-4,MATCH(AM$5,Data!$2:$2,0)))</f>
        <v/>
      </c>
      <c r="AN91" s="49" t="str">
        <f>IF($A91="","",INDEX(Data!$2:$9996,ROW(AN91)-4,MATCH(AN$5,Data!$2:$2,0)))</f>
        <v/>
      </c>
      <c r="AO91" s="53"/>
      <c r="AP91" s="49" t="str">
        <f>IF($A91="","",INDEX(Data!$2:$9996,ROW(AP91)-4,MATCH(AP$5,Data!$2:$2,0)))</f>
        <v/>
      </c>
      <c r="AQ91" s="49" t="str">
        <f>IF($A91="","",INDEX(Data!$2:$9996,ROW(AQ91)-4,MATCH(AQ$5,Data!$2:$2,0)))</f>
        <v/>
      </c>
      <c r="AR91" s="49" t="str">
        <f>IF($A91="","",INDEX(Data!$2:$9996,ROW(AR91)-4,MATCH(AR$5,Data!$2:$2,0)))</f>
        <v/>
      </c>
      <c r="AS91" s="49" t="str">
        <f>IF($A91="","",INDEX(Data!$2:$9996,ROW(AS91)-4,MATCH(AS$5,Data!$2:$2,0)))</f>
        <v/>
      </c>
      <c r="AT91" s="49" t="str">
        <f>IF($A91="","",INDEX(Data!$2:$9996,ROW(AT91)-4,MATCH(AT$5,Data!$2:$2,0)))</f>
        <v/>
      </c>
      <c r="AU91" s="53"/>
      <c r="AV91" s="49" t="str">
        <f>IF($A91="","",INDEX(Data!$2:$9996,ROW(AV91)-4,MATCH(AV$5,Data!$2:$2,0)))</f>
        <v/>
      </c>
      <c r="AW91" s="49" t="str">
        <f>IF($A91="","",INDEX(Data!$2:$9996,ROW(AW91)-4,MATCH(AW$5,Data!$2:$2,0)))</f>
        <v/>
      </c>
      <c r="AX91" s="49" t="str">
        <f>IF($A91="","",INDEX(Data!$2:$9996,ROW(AX91)-4,MATCH(AX$5,Data!$2:$2,0)))</f>
        <v/>
      </c>
      <c r="AY91" s="49" t="str">
        <f>IF($A91="","",INDEX(Data!$2:$9996,ROW(AY91)-4,MATCH(AY$5,Data!$2:$2,0)))</f>
        <v/>
      </c>
      <c r="AZ91" s="76" t="str">
        <f>IF($A91="","",INDEX(Data!$2:$9996,ROW(AZ91)-4,MATCH(AZ$5,Data!$2:$2,0)))</f>
        <v/>
      </c>
    </row>
    <row r="92" spans="1:52" s="15" customFormat="1" x14ac:dyDescent="0.25">
      <c r="A92" s="24" t="s">
        <v>206</v>
      </c>
      <c r="B92" s="50" t="str">
        <f>IF($A92="","",INDEX(Data!$2:$9996,ROW(B92)-4,MATCH(B$5,Data!$2:$2,0)))</f>
        <v/>
      </c>
      <c r="C92" s="51" t="str">
        <f>IF($A92="","",INDEX(Data!$2:$9996,ROW(C92)-4,MATCH(C$5,Data!$2:$2,0)))</f>
        <v/>
      </c>
      <c r="D92" s="52" t="str">
        <f>IF($A92="","",INDEX(Data!$2:$9996,ROW(D92)-4,MATCH(D$5,Data!$2:$2,0)))</f>
        <v/>
      </c>
      <c r="E92" s="52" t="str">
        <f>IF($A92="","",INDEX(Data!$2:$9996,ROW(E92)-4,MATCH(E$5,Data!$2:$2,0)))</f>
        <v/>
      </c>
      <c r="F92" s="53"/>
      <c r="G92" s="61" t="str">
        <f>IF($A92="","",INDEX(Data!$2:$9996,ROW(G92)-4,MATCH(G$5,Data!$2:$2,0)))</f>
        <v/>
      </c>
      <c r="H92" s="52" t="str">
        <f t="shared" si="11"/>
        <v/>
      </c>
      <c r="I92" s="61" t="str">
        <f>IF($A92="","",INDEX(Data!$2:$9996,ROW(I92)-4,MATCH(I$5,Data!$2:$2,0)))</f>
        <v/>
      </c>
      <c r="J92" s="52" t="str">
        <f t="shared" si="7"/>
        <v/>
      </c>
      <c r="K92" s="61" t="str">
        <f>IF($A92="","",INDEX(Data!$2:$9996,ROW(K92)-4,MATCH(K$5,Data!$2:$2,0)))</f>
        <v/>
      </c>
      <c r="L92" s="52" t="str">
        <f t="shared" si="8"/>
        <v/>
      </c>
      <c r="M92" s="52" t="str">
        <f>IF($A92="","",INDEX(Data!$2:$9996,ROW(M92)-4,MATCH(M$5,Data!$2:$2,0)))</f>
        <v/>
      </c>
      <c r="N92" s="52" t="str">
        <f t="shared" si="9"/>
        <v/>
      </c>
      <c r="O92" s="53"/>
      <c r="P92" s="61" t="str">
        <f>IF($A92="","",INDEX(Data!$2:$9996,ROW(P92)-4,MATCH(P$5,Data!$2:$2,0)))</f>
        <v/>
      </c>
      <c r="Q92" s="52" t="str">
        <f>IF($A92="","",INDEX(Data!$2:$9996,ROW(Q92)-4,MATCH(Q$5,Data!$2:$2,0)))</f>
        <v/>
      </c>
      <c r="R92" s="52" t="str">
        <f>IF($A92="","",INDEX(Data!$2:$9996,ROW(R92)-4,MATCH(R$5,Data!$2:$2,0)))</f>
        <v/>
      </c>
      <c r="S92" s="52" t="str">
        <f>IF($A92="","",INDEX(Data!$2:$9996,ROW(S92)-4,MATCH(S$5,Data!$2:$2,0)))</f>
        <v/>
      </c>
      <c r="T92" s="52" t="str">
        <f t="shared" si="10"/>
        <v/>
      </c>
      <c r="U92" s="52" t="str">
        <f>IF($A92="","",INDEX(Data!$2:$9996,ROW(U92)-4,MATCH(U$5,Data!$2:$2,0)))</f>
        <v/>
      </c>
      <c r="V92" s="52" t="str">
        <f>IF($A92="","",INDEX(Data!$2:$9996,ROW(V92)-4,MATCH(V$5,Data!$2:$2,0)))</f>
        <v/>
      </c>
      <c r="W92" s="53"/>
      <c r="X92" s="59" t="str">
        <f>IF($A92="","",INDEX(Data!$2:$9996,ROW(X92)-4,MATCH(X$5,Data!$2:$2,0)))</f>
        <v/>
      </c>
      <c r="Y92" s="54" t="str">
        <f>IF($A92="","",INDEX(Data!$2:$9996,ROW(Y92)-4,MATCH(Y$5,Data!$2:$2,0)))</f>
        <v/>
      </c>
      <c r="Z92" s="54" t="str">
        <f>IF($A92="","",INDEX(Data!$2:$9996,ROW(Z92)-4,MATCH(Z$5,Data!$2:$2,0)))</f>
        <v/>
      </c>
      <c r="AA92" s="54" t="str">
        <f>IF($A92="","",INDEX(Data!$2:$9996,ROW(AA92)-4,MATCH(AA$5,Data!$2:$2,0)))</f>
        <v/>
      </c>
      <c r="AB92" s="53"/>
      <c r="AC92" s="51" t="str">
        <f>IF($A92="","",INDEX(Data!$2:$9996,ROW(AC92)-4,MATCH(AC$5,Data!$2:$2,0)))</f>
        <v/>
      </c>
      <c r="AD92" s="52" t="str">
        <f>IF($A92="","",INDEX(Data!$2:$9996,ROW(AD92)-4,MATCH(AD$5,Data!$2:$2,0)))</f>
        <v/>
      </c>
      <c r="AE92" s="52" t="str">
        <f>IF($A92="","",INDEX(Data!$2:$9996,ROW(AE92)-4,MATCH(AE$5,Data!$2:$2,0)))</f>
        <v/>
      </c>
      <c r="AF92" s="52" t="str">
        <f>IF($A92="","",INDEX(Data!$2:$9996,ROW(AF92)-4,MATCH(AF$5,Data!$2:$2,0)))</f>
        <v/>
      </c>
      <c r="AG92" s="52" t="str">
        <f>IF($A92="","",INDEX(Data!$2:$9996,ROW(AG92)-4,MATCH(AG$5,Data!$2:$2,0)))</f>
        <v/>
      </c>
      <c r="AH92" s="52" t="str">
        <f>IF($A92="","",INDEX(Data!$2:$9996,ROW(AH92)-4,MATCH(AH$5,Data!$2:$2,0)))</f>
        <v/>
      </c>
      <c r="AI92" s="52" t="str">
        <f>IF($A92="","",INDEX(Data!$2:$9996,ROW(AI92)-4,MATCH(AI$5,Data!$2:$2,0)))</f>
        <v/>
      </c>
      <c r="AJ92" s="52" t="str">
        <f>IF($A92="","",INDEX(Data!$2:$9996,ROW(AJ92)-4,MATCH(AJ$5,Data!$2:$2,0)))</f>
        <v/>
      </c>
      <c r="AK92" s="52" t="str">
        <f>IF($A92="","",INDEX(Data!$2:$9996,ROW(AK92)-4,MATCH(AK$5,Data!$2:$2,0)))</f>
        <v/>
      </c>
      <c r="AL92" s="52" t="str">
        <f>IF($A92="","",INDEX(Data!$2:$9996,ROW(AL92)-4,MATCH(AL$5,Data!$2:$2,0)))</f>
        <v/>
      </c>
      <c r="AM92" s="52" t="str">
        <f>IF($A92="","",INDEX(Data!$2:$9996,ROW(AM92)-4,MATCH(AM$5,Data!$2:$2,0)))</f>
        <v/>
      </c>
      <c r="AN92" s="52" t="str">
        <f>IF($A92="","",INDEX(Data!$2:$9996,ROW(AN92)-4,MATCH(AN$5,Data!$2:$2,0)))</f>
        <v/>
      </c>
      <c r="AO92" s="53"/>
      <c r="AP92" s="52" t="str">
        <f>IF($A92="","",INDEX(Data!$2:$9996,ROW(AP92)-4,MATCH(AP$5,Data!$2:$2,0)))</f>
        <v/>
      </c>
      <c r="AQ92" s="52" t="str">
        <f>IF($A92="","",INDEX(Data!$2:$9996,ROW(AQ92)-4,MATCH(AQ$5,Data!$2:$2,0)))</f>
        <v/>
      </c>
      <c r="AR92" s="52" t="str">
        <f>IF($A92="","",INDEX(Data!$2:$9996,ROW(AR92)-4,MATCH(AR$5,Data!$2:$2,0)))</f>
        <v/>
      </c>
      <c r="AS92" s="52" t="str">
        <f>IF($A92="","",INDEX(Data!$2:$9996,ROW(AS92)-4,MATCH(AS$5,Data!$2:$2,0)))</f>
        <v/>
      </c>
      <c r="AT92" s="52" t="str">
        <f>IF($A92="","",INDEX(Data!$2:$9996,ROW(AT92)-4,MATCH(AT$5,Data!$2:$2,0)))</f>
        <v/>
      </c>
      <c r="AU92" s="53"/>
      <c r="AV92" s="52" t="str">
        <f>IF($A92="","",INDEX(Data!$2:$9996,ROW(AV92)-4,MATCH(AV$5,Data!$2:$2,0)))</f>
        <v/>
      </c>
      <c r="AW92" s="52" t="str">
        <f>IF($A92="","",INDEX(Data!$2:$9996,ROW(AW92)-4,MATCH(AW$5,Data!$2:$2,0)))</f>
        <v/>
      </c>
      <c r="AX92" s="52" t="str">
        <f>IF($A92="","",INDEX(Data!$2:$9996,ROW(AX92)-4,MATCH(AX$5,Data!$2:$2,0)))</f>
        <v/>
      </c>
      <c r="AY92" s="52" t="str">
        <f>IF($A92="","",INDEX(Data!$2:$9996,ROW(AY92)-4,MATCH(AY$5,Data!$2:$2,0)))</f>
        <v/>
      </c>
      <c r="AZ92" s="75" t="str">
        <f>IF($A92="","",INDEX(Data!$2:$9996,ROW(AZ92)-4,MATCH(AZ$5,Data!$2:$2,0)))</f>
        <v/>
      </c>
    </row>
    <row r="93" spans="1:52" x14ac:dyDescent="0.25">
      <c r="A93" s="23" t="s">
        <v>206</v>
      </c>
      <c r="B93" s="47" t="str">
        <f>IF($A93="","",INDEX(Data!$2:$9996,ROW(B93)-4,MATCH(B$5,Data!$2:$2,0)))</f>
        <v/>
      </c>
      <c r="C93" s="48" t="str">
        <f>IF($A93="","",INDEX(Data!$2:$9996,ROW(C93)-4,MATCH(C$5,Data!$2:$2,0)))</f>
        <v/>
      </c>
      <c r="D93" s="49" t="str">
        <f>IF($A93="","",INDEX(Data!$2:$9996,ROW(D93)-4,MATCH(D$5,Data!$2:$2,0)))</f>
        <v/>
      </c>
      <c r="E93" s="49" t="str">
        <f>IF($A93="","",INDEX(Data!$2:$9996,ROW(E93)-4,MATCH(E$5,Data!$2:$2,0)))</f>
        <v/>
      </c>
      <c r="F93" s="53"/>
      <c r="G93" s="62" t="str">
        <f>IF($A93="","",INDEX(Data!$2:$9996,ROW(G93)-4,MATCH(G$5,Data!$2:$2,0)))</f>
        <v/>
      </c>
      <c r="H93" s="49" t="str">
        <f t="shared" si="11"/>
        <v/>
      </c>
      <c r="I93" s="62" t="str">
        <f>IF($A93="","",INDEX(Data!$2:$9996,ROW(I93)-4,MATCH(I$5,Data!$2:$2,0)))</f>
        <v/>
      </c>
      <c r="J93" s="49" t="str">
        <f t="shared" si="7"/>
        <v/>
      </c>
      <c r="K93" s="62" t="str">
        <f>IF($A93="","",INDEX(Data!$2:$9996,ROW(K93)-4,MATCH(K$5,Data!$2:$2,0)))</f>
        <v/>
      </c>
      <c r="L93" s="49" t="str">
        <f t="shared" si="8"/>
        <v/>
      </c>
      <c r="M93" s="49" t="str">
        <f>IF($A93="","",INDEX(Data!$2:$9996,ROW(M93)-4,MATCH(M$5,Data!$2:$2,0)))</f>
        <v/>
      </c>
      <c r="N93" s="49" t="str">
        <f t="shared" si="9"/>
        <v/>
      </c>
      <c r="O93" s="53"/>
      <c r="P93" s="62" t="str">
        <f>IF($A93="","",INDEX(Data!$2:$9996,ROW(P93)-4,MATCH(P$5,Data!$2:$2,0)))</f>
        <v/>
      </c>
      <c r="Q93" s="49" t="str">
        <f>IF($A93="","",INDEX(Data!$2:$9996,ROW(Q93)-4,MATCH(Q$5,Data!$2:$2,0)))</f>
        <v/>
      </c>
      <c r="R93" s="49" t="str">
        <f>IF($A93="","",INDEX(Data!$2:$9996,ROW(R93)-4,MATCH(R$5,Data!$2:$2,0)))</f>
        <v/>
      </c>
      <c r="S93" s="49" t="str">
        <f>IF($A93="","",INDEX(Data!$2:$9996,ROW(S93)-4,MATCH(S$5,Data!$2:$2,0)))</f>
        <v/>
      </c>
      <c r="T93" s="49" t="str">
        <f t="shared" si="10"/>
        <v/>
      </c>
      <c r="U93" s="49" t="str">
        <f>IF($A93="","",INDEX(Data!$2:$9996,ROW(U93)-4,MATCH(U$5,Data!$2:$2,0)))</f>
        <v/>
      </c>
      <c r="V93" s="49" t="str">
        <f>IF($A93="","",INDEX(Data!$2:$9996,ROW(V93)-4,MATCH(V$5,Data!$2:$2,0)))</f>
        <v/>
      </c>
      <c r="W93" s="53"/>
      <c r="X93" s="55" t="str">
        <f>IF($A93="","",INDEX(Data!$2:$9996,ROW(X93)-4,MATCH(X$5,Data!$2:$2,0)))</f>
        <v/>
      </c>
      <c r="Y93" s="56" t="str">
        <f>IF($A93="","",INDEX(Data!$2:$9996,ROW(Y93)-4,MATCH(Y$5,Data!$2:$2,0)))</f>
        <v/>
      </c>
      <c r="Z93" s="56" t="str">
        <f>IF($A93="","",INDEX(Data!$2:$9996,ROW(Z93)-4,MATCH(Z$5,Data!$2:$2,0)))</f>
        <v/>
      </c>
      <c r="AA93" s="56" t="str">
        <f>IF($A93="","",INDEX(Data!$2:$9996,ROW(AA93)-4,MATCH(AA$5,Data!$2:$2,0)))</f>
        <v/>
      </c>
      <c r="AB93" s="53"/>
      <c r="AC93" s="49" t="str">
        <f>IF($A93="","",INDEX(Data!$2:$9996,ROW(AC93)-4,MATCH(AC$5,Data!$2:$2,0)))</f>
        <v/>
      </c>
      <c r="AD93" s="49" t="str">
        <f>IF($A93="","",INDEX(Data!$2:$9996,ROW(AD93)-4,MATCH(AD$5,Data!$2:$2,0)))</f>
        <v/>
      </c>
      <c r="AE93" s="49" t="str">
        <f>IF($A93="","",INDEX(Data!$2:$9996,ROW(AE93)-4,MATCH(AE$5,Data!$2:$2,0)))</f>
        <v/>
      </c>
      <c r="AF93" s="49" t="str">
        <f>IF($A93="","",INDEX(Data!$2:$9996,ROW(AF93)-4,MATCH(AF$5,Data!$2:$2,0)))</f>
        <v/>
      </c>
      <c r="AG93" s="49" t="str">
        <f>IF($A93="","",INDEX(Data!$2:$9996,ROW(AG93)-4,MATCH(AG$5,Data!$2:$2,0)))</f>
        <v/>
      </c>
      <c r="AH93" s="49" t="str">
        <f>IF($A93="","",INDEX(Data!$2:$9996,ROW(AH93)-4,MATCH(AH$5,Data!$2:$2,0)))</f>
        <v/>
      </c>
      <c r="AI93" s="49" t="str">
        <f>IF($A93="","",INDEX(Data!$2:$9996,ROW(AI93)-4,MATCH(AI$5,Data!$2:$2,0)))</f>
        <v/>
      </c>
      <c r="AJ93" s="49" t="str">
        <f>IF($A93="","",INDEX(Data!$2:$9996,ROW(AJ93)-4,MATCH(AJ$5,Data!$2:$2,0)))</f>
        <v/>
      </c>
      <c r="AK93" s="49" t="str">
        <f>IF($A93="","",INDEX(Data!$2:$9996,ROW(AK93)-4,MATCH(AK$5,Data!$2:$2,0)))</f>
        <v/>
      </c>
      <c r="AL93" s="49" t="str">
        <f>IF($A93="","",INDEX(Data!$2:$9996,ROW(AL93)-4,MATCH(AL$5,Data!$2:$2,0)))</f>
        <v/>
      </c>
      <c r="AM93" s="49" t="str">
        <f>IF($A93="","",INDEX(Data!$2:$9996,ROW(AM93)-4,MATCH(AM$5,Data!$2:$2,0)))</f>
        <v/>
      </c>
      <c r="AN93" s="49" t="str">
        <f>IF($A93="","",INDEX(Data!$2:$9996,ROW(AN93)-4,MATCH(AN$5,Data!$2:$2,0)))</f>
        <v/>
      </c>
      <c r="AO93" s="53"/>
      <c r="AP93" s="49" t="str">
        <f>IF($A93="","",INDEX(Data!$2:$9996,ROW(AP93)-4,MATCH(AP$5,Data!$2:$2,0)))</f>
        <v/>
      </c>
      <c r="AQ93" s="49" t="str">
        <f>IF($A93="","",INDEX(Data!$2:$9996,ROW(AQ93)-4,MATCH(AQ$5,Data!$2:$2,0)))</f>
        <v/>
      </c>
      <c r="AR93" s="49" t="str">
        <f>IF($A93="","",INDEX(Data!$2:$9996,ROW(AR93)-4,MATCH(AR$5,Data!$2:$2,0)))</f>
        <v/>
      </c>
      <c r="AS93" s="49" t="str">
        <f>IF($A93="","",INDEX(Data!$2:$9996,ROW(AS93)-4,MATCH(AS$5,Data!$2:$2,0)))</f>
        <v/>
      </c>
      <c r="AT93" s="49" t="str">
        <f>IF($A93="","",INDEX(Data!$2:$9996,ROW(AT93)-4,MATCH(AT$5,Data!$2:$2,0)))</f>
        <v/>
      </c>
      <c r="AU93" s="53"/>
      <c r="AV93" s="49" t="str">
        <f>IF($A93="","",INDEX(Data!$2:$9996,ROW(AV93)-4,MATCH(AV$5,Data!$2:$2,0)))</f>
        <v/>
      </c>
      <c r="AW93" s="49" t="str">
        <f>IF($A93="","",INDEX(Data!$2:$9996,ROW(AW93)-4,MATCH(AW$5,Data!$2:$2,0)))</f>
        <v/>
      </c>
      <c r="AX93" s="49" t="str">
        <f>IF($A93="","",INDEX(Data!$2:$9996,ROW(AX93)-4,MATCH(AX$5,Data!$2:$2,0)))</f>
        <v/>
      </c>
      <c r="AY93" s="49" t="str">
        <f>IF($A93="","",INDEX(Data!$2:$9996,ROW(AY93)-4,MATCH(AY$5,Data!$2:$2,0)))</f>
        <v/>
      </c>
      <c r="AZ93" s="76" t="str">
        <f>IF($A93="","",INDEX(Data!$2:$9996,ROW(AZ93)-4,MATCH(AZ$5,Data!$2:$2,0)))</f>
        <v/>
      </c>
    </row>
    <row r="94" spans="1:52" s="15" customFormat="1" x14ac:dyDescent="0.25">
      <c r="A94" s="24" t="s">
        <v>206</v>
      </c>
      <c r="B94" s="50" t="str">
        <f>IF($A94="","",INDEX(Data!$2:$9996,ROW(B94)-4,MATCH(B$5,Data!$2:$2,0)))</f>
        <v/>
      </c>
      <c r="C94" s="51" t="str">
        <f>IF($A94="","",INDEX(Data!$2:$9996,ROW(C94)-4,MATCH(C$5,Data!$2:$2,0)))</f>
        <v/>
      </c>
      <c r="D94" s="52" t="str">
        <f>IF($A94="","",INDEX(Data!$2:$9996,ROW(D94)-4,MATCH(D$5,Data!$2:$2,0)))</f>
        <v/>
      </c>
      <c r="E94" s="52" t="str">
        <f>IF($A94="","",INDEX(Data!$2:$9996,ROW(E94)-4,MATCH(E$5,Data!$2:$2,0)))</f>
        <v/>
      </c>
      <c r="F94" s="53"/>
      <c r="G94" s="61" t="str">
        <f>IF($A94="","",INDEX(Data!$2:$9996,ROW(G94)-4,MATCH(G$5,Data!$2:$2,0)))</f>
        <v/>
      </c>
      <c r="H94" s="52" t="str">
        <f t="shared" si="11"/>
        <v/>
      </c>
      <c r="I94" s="61" t="str">
        <f>IF($A94="","",INDEX(Data!$2:$9996,ROW(I94)-4,MATCH(I$5,Data!$2:$2,0)))</f>
        <v/>
      </c>
      <c r="J94" s="52" t="str">
        <f t="shared" si="7"/>
        <v/>
      </c>
      <c r="K94" s="61" t="str">
        <f>IF($A94="","",INDEX(Data!$2:$9996,ROW(K94)-4,MATCH(K$5,Data!$2:$2,0)))</f>
        <v/>
      </c>
      <c r="L94" s="52" t="str">
        <f t="shared" si="8"/>
        <v/>
      </c>
      <c r="M94" s="52" t="str">
        <f>IF($A94="","",INDEX(Data!$2:$9996,ROW(M94)-4,MATCH(M$5,Data!$2:$2,0)))</f>
        <v/>
      </c>
      <c r="N94" s="52" t="str">
        <f t="shared" si="9"/>
        <v/>
      </c>
      <c r="O94" s="53"/>
      <c r="P94" s="61" t="str">
        <f>IF($A94="","",INDEX(Data!$2:$9996,ROW(P94)-4,MATCH(P$5,Data!$2:$2,0)))</f>
        <v/>
      </c>
      <c r="Q94" s="52" t="str">
        <f>IF($A94="","",INDEX(Data!$2:$9996,ROW(Q94)-4,MATCH(Q$5,Data!$2:$2,0)))</f>
        <v/>
      </c>
      <c r="R94" s="52" t="str">
        <f>IF($A94="","",INDEX(Data!$2:$9996,ROW(R94)-4,MATCH(R$5,Data!$2:$2,0)))</f>
        <v/>
      </c>
      <c r="S94" s="52" t="str">
        <f>IF($A94="","",INDEX(Data!$2:$9996,ROW(S94)-4,MATCH(S$5,Data!$2:$2,0)))</f>
        <v/>
      </c>
      <c r="T94" s="52" t="str">
        <f t="shared" si="10"/>
        <v/>
      </c>
      <c r="U94" s="52" t="str">
        <f>IF($A94="","",INDEX(Data!$2:$9996,ROW(U94)-4,MATCH(U$5,Data!$2:$2,0)))</f>
        <v/>
      </c>
      <c r="V94" s="52" t="str">
        <f>IF($A94="","",INDEX(Data!$2:$9996,ROW(V94)-4,MATCH(V$5,Data!$2:$2,0)))</f>
        <v/>
      </c>
      <c r="W94" s="53"/>
      <c r="X94" s="59" t="str">
        <f>IF($A94="","",INDEX(Data!$2:$9996,ROW(X94)-4,MATCH(X$5,Data!$2:$2,0)))</f>
        <v/>
      </c>
      <c r="Y94" s="54" t="str">
        <f>IF($A94="","",INDEX(Data!$2:$9996,ROW(Y94)-4,MATCH(Y$5,Data!$2:$2,0)))</f>
        <v/>
      </c>
      <c r="Z94" s="54" t="str">
        <f>IF($A94="","",INDEX(Data!$2:$9996,ROW(Z94)-4,MATCH(Z$5,Data!$2:$2,0)))</f>
        <v/>
      </c>
      <c r="AA94" s="54" t="str">
        <f>IF($A94="","",INDEX(Data!$2:$9996,ROW(AA94)-4,MATCH(AA$5,Data!$2:$2,0)))</f>
        <v/>
      </c>
      <c r="AB94" s="53"/>
      <c r="AC94" s="51" t="str">
        <f>IF($A94="","",INDEX(Data!$2:$9996,ROW(AC94)-4,MATCH(AC$5,Data!$2:$2,0)))</f>
        <v/>
      </c>
      <c r="AD94" s="52" t="str">
        <f>IF($A94="","",INDEX(Data!$2:$9996,ROW(AD94)-4,MATCH(AD$5,Data!$2:$2,0)))</f>
        <v/>
      </c>
      <c r="AE94" s="52" t="str">
        <f>IF($A94="","",INDEX(Data!$2:$9996,ROW(AE94)-4,MATCH(AE$5,Data!$2:$2,0)))</f>
        <v/>
      </c>
      <c r="AF94" s="52" t="str">
        <f>IF($A94="","",INDEX(Data!$2:$9996,ROW(AF94)-4,MATCH(AF$5,Data!$2:$2,0)))</f>
        <v/>
      </c>
      <c r="AG94" s="52" t="str">
        <f>IF($A94="","",INDEX(Data!$2:$9996,ROW(AG94)-4,MATCH(AG$5,Data!$2:$2,0)))</f>
        <v/>
      </c>
      <c r="AH94" s="52" t="str">
        <f>IF($A94="","",INDEX(Data!$2:$9996,ROW(AH94)-4,MATCH(AH$5,Data!$2:$2,0)))</f>
        <v/>
      </c>
      <c r="AI94" s="52" t="str">
        <f>IF($A94="","",INDEX(Data!$2:$9996,ROW(AI94)-4,MATCH(AI$5,Data!$2:$2,0)))</f>
        <v/>
      </c>
      <c r="AJ94" s="52" t="str">
        <f>IF($A94="","",INDEX(Data!$2:$9996,ROW(AJ94)-4,MATCH(AJ$5,Data!$2:$2,0)))</f>
        <v/>
      </c>
      <c r="AK94" s="52" t="str">
        <f>IF($A94="","",INDEX(Data!$2:$9996,ROW(AK94)-4,MATCH(AK$5,Data!$2:$2,0)))</f>
        <v/>
      </c>
      <c r="AL94" s="52" t="str">
        <f>IF($A94="","",INDEX(Data!$2:$9996,ROW(AL94)-4,MATCH(AL$5,Data!$2:$2,0)))</f>
        <v/>
      </c>
      <c r="AM94" s="52" t="str">
        <f>IF($A94="","",INDEX(Data!$2:$9996,ROW(AM94)-4,MATCH(AM$5,Data!$2:$2,0)))</f>
        <v/>
      </c>
      <c r="AN94" s="52" t="str">
        <f>IF($A94="","",INDEX(Data!$2:$9996,ROW(AN94)-4,MATCH(AN$5,Data!$2:$2,0)))</f>
        <v/>
      </c>
      <c r="AO94" s="53"/>
      <c r="AP94" s="52" t="str">
        <f>IF($A94="","",INDEX(Data!$2:$9996,ROW(AP94)-4,MATCH(AP$5,Data!$2:$2,0)))</f>
        <v/>
      </c>
      <c r="AQ94" s="52" t="str">
        <f>IF($A94="","",INDEX(Data!$2:$9996,ROW(AQ94)-4,MATCH(AQ$5,Data!$2:$2,0)))</f>
        <v/>
      </c>
      <c r="AR94" s="52" t="str">
        <f>IF($A94="","",INDEX(Data!$2:$9996,ROW(AR94)-4,MATCH(AR$5,Data!$2:$2,0)))</f>
        <v/>
      </c>
      <c r="AS94" s="52" t="str">
        <f>IF($A94="","",INDEX(Data!$2:$9996,ROW(AS94)-4,MATCH(AS$5,Data!$2:$2,0)))</f>
        <v/>
      </c>
      <c r="AT94" s="52" t="str">
        <f>IF($A94="","",INDEX(Data!$2:$9996,ROW(AT94)-4,MATCH(AT$5,Data!$2:$2,0)))</f>
        <v/>
      </c>
      <c r="AU94" s="53"/>
      <c r="AV94" s="52" t="str">
        <f>IF($A94="","",INDEX(Data!$2:$9996,ROW(AV94)-4,MATCH(AV$5,Data!$2:$2,0)))</f>
        <v/>
      </c>
      <c r="AW94" s="52" t="str">
        <f>IF($A94="","",INDEX(Data!$2:$9996,ROW(AW94)-4,MATCH(AW$5,Data!$2:$2,0)))</f>
        <v/>
      </c>
      <c r="AX94" s="52" t="str">
        <f>IF($A94="","",INDEX(Data!$2:$9996,ROW(AX94)-4,MATCH(AX$5,Data!$2:$2,0)))</f>
        <v/>
      </c>
      <c r="AY94" s="52" t="str">
        <f>IF($A94="","",INDEX(Data!$2:$9996,ROW(AY94)-4,MATCH(AY$5,Data!$2:$2,0)))</f>
        <v/>
      </c>
      <c r="AZ94" s="75" t="str">
        <f>IF($A94="","",INDEX(Data!$2:$9996,ROW(AZ94)-4,MATCH(AZ$5,Data!$2:$2,0)))</f>
        <v/>
      </c>
    </row>
    <row r="95" spans="1:52" x14ac:dyDescent="0.25">
      <c r="A95" s="23" t="s">
        <v>206</v>
      </c>
      <c r="B95" s="47" t="str">
        <f>IF($A95="","",INDEX(Data!$2:$9996,ROW(B95)-4,MATCH(B$5,Data!$2:$2,0)))</f>
        <v/>
      </c>
      <c r="C95" s="48" t="str">
        <f>IF($A95="","",INDEX(Data!$2:$9996,ROW(C95)-4,MATCH(C$5,Data!$2:$2,0)))</f>
        <v/>
      </c>
      <c r="D95" s="49" t="str">
        <f>IF($A95="","",INDEX(Data!$2:$9996,ROW(D95)-4,MATCH(D$5,Data!$2:$2,0)))</f>
        <v/>
      </c>
      <c r="E95" s="49" t="str">
        <f>IF($A95="","",INDEX(Data!$2:$9996,ROW(E95)-4,MATCH(E$5,Data!$2:$2,0)))</f>
        <v/>
      </c>
      <c r="F95" s="53"/>
      <c r="G95" s="62" t="str">
        <f>IF($A95="","",INDEX(Data!$2:$9996,ROW(G95)-4,MATCH(G$5,Data!$2:$2,0)))</f>
        <v/>
      </c>
      <c r="H95" s="49" t="str">
        <f t="shared" si="11"/>
        <v/>
      </c>
      <c r="I95" s="62" t="str">
        <f>IF($A95="","",INDEX(Data!$2:$9996,ROW(I95)-4,MATCH(I$5,Data!$2:$2,0)))</f>
        <v/>
      </c>
      <c r="J95" s="49" t="str">
        <f t="shared" si="7"/>
        <v/>
      </c>
      <c r="K95" s="62" t="str">
        <f>IF($A95="","",INDEX(Data!$2:$9996,ROW(K95)-4,MATCH(K$5,Data!$2:$2,0)))</f>
        <v/>
      </c>
      <c r="L95" s="49" t="str">
        <f t="shared" si="8"/>
        <v/>
      </c>
      <c r="M95" s="49" t="str">
        <f>IF($A95="","",INDEX(Data!$2:$9996,ROW(M95)-4,MATCH(M$5,Data!$2:$2,0)))</f>
        <v/>
      </c>
      <c r="N95" s="49" t="str">
        <f t="shared" si="9"/>
        <v/>
      </c>
      <c r="O95" s="53"/>
      <c r="P95" s="62" t="str">
        <f>IF($A95="","",INDEX(Data!$2:$9996,ROW(P95)-4,MATCH(P$5,Data!$2:$2,0)))</f>
        <v/>
      </c>
      <c r="Q95" s="49" t="str">
        <f>IF($A95="","",INDEX(Data!$2:$9996,ROW(Q95)-4,MATCH(Q$5,Data!$2:$2,0)))</f>
        <v/>
      </c>
      <c r="R95" s="49" t="str">
        <f>IF($A95="","",INDEX(Data!$2:$9996,ROW(R95)-4,MATCH(R$5,Data!$2:$2,0)))</f>
        <v/>
      </c>
      <c r="S95" s="49" t="str">
        <f>IF($A95="","",INDEX(Data!$2:$9996,ROW(S95)-4,MATCH(S$5,Data!$2:$2,0)))</f>
        <v/>
      </c>
      <c r="T95" s="49" t="str">
        <f t="shared" si="10"/>
        <v/>
      </c>
      <c r="U95" s="49" t="str">
        <f>IF($A95="","",INDEX(Data!$2:$9996,ROW(U95)-4,MATCH(U$5,Data!$2:$2,0)))</f>
        <v/>
      </c>
      <c r="V95" s="49" t="str">
        <f>IF($A95="","",INDEX(Data!$2:$9996,ROW(V95)-4,MATCH(V$5,Data!$2:$2,0)))</f>
        <v/>
      </c>
      <c r="W95" s="53"/>
      <c r="X95" s="55" t="str">
        <f>IF($A95="","",INDEX(Data!$2:$9996,ROW(X95)-4,MATCH(X$5,Data!$2:$2,0)))</f>
        <v/>
      </c>
      <c r="Y95" s="56" t="str">
        <f>IF($A95="","",INDEX(Data!$2:$9996,ROW(Y95)-4,MATCH(Y$5,Data!$2:$2,0)))</f>
        <v/>
      </c>
      <c r="Z95" s="56" t="str">
        <f>IF($A95="","",INDEX(Data!$2:$9996,ROW(Z95)-4,MATCH(Z$5,Data!$2:$2,0)))</f>
        <v/>
      </c>
      <c r="AA95" s="56" t="str">
        <f>IF($A95="","",INDEX(Data!$2:$9996,ROW(AA95)-4,MATCH(AA$5,Data!$2:$2,0)))</f>
        <v/>
      </c>
      <c r="AB95" s="53"/>
      <c r="AC95" s="49" t="str">
        <f>IF($A95="","",INDEX(Data!$2:$9996,ROW(AC95)-4,MATCH(AC$5,Data!$2:$2,0)))</f>
        <v/>
      </c>
      <c r="AD95" s="49" t="str">
        <f>IF($A95="","",INDEX(Data!$2:$9996,ROW(AD95)-4,MATCH(AD$5,Data!$2:$2,0)))</f>
        <v/>
      </c>
      <c r="AE95" s="49" t="str">
        <f>IF($A95="","",INDEX(Data!$2:$9996,ROW(AE95)-4,MATCH(AE$5,Data!$2:$2,0)))</f>
        <v/>
      </c>
      <c r="AF95" s="49" t="str">
        <f>IF($A95="","",INDEX(Data!$2:$9996,ROW(AF95)-4,MATCH(AF$5,Data!$2:$2,0)))</f>
        <v/>
      </c>
      <c r="AG95" s="49" t="str">
        <f>IF($A95="","",INDEX(Data!$2:$9996,ROW(AG95)-4,MATCH(AG$5,Data!$2:$2,0)))</f>
        <v/>
      </c>
      <c r="AH95" s="49" t="str">
        <f>IF($A95="","",INDEX(Data!$2:$9996,ROW(AH95)-4,MATCH(AH$5,Data!$2:$2,0)))</f>
        <v/>
      </c>
      <c r="AI95" s="49" t="str">
        <f>IF($A95="","",INDEX(Data!$2:$9996,ROW(AI95)-4,MATCH(AI$5,Data!$2:$2,0)))</f>
        <v/>
      </c>
      <c r="AJ95" s="49" t="str">
        <f>IF($A95="","",INDEX(Data!$2:$9996,ROW(AJ95)-4,MATCH(AJ$5,Data!$2:$2,0)))</f>
        <v/>
      </c>
      <c r="AK95" s="49" t="str">
        <f>IF($A95="","",INDEX(Data!$2:$9996,ROW(AK95)-4,MATCH(AK$5,Data!$2:$2,0)))</f>
        <v/>
      </c>
      <c r="AL95" s="49" t="str">
        <f>IF($A95="","",INDEX(Data!$2:$9996,ROW(AL95)-4,MATCH(AL$5,Data!$2:$2,0)))</f>
        <v/>
      </c>
      <c r="AM95" s="49" t="str">
        <f>IF($A95="","",INDEX(Data!$2:$9996,ROW(AM95)-4,MATCH(AM$5,Data!$2:$2,0)))</f>
        <v/>
      </c>
      <c r="AN95" s="49" t="str">
        <f>IF($A95="","",INDEX(Data!$2:$9996,ROW(AN95)-4,MATCH(AN$5,Data!$2:$2,0)))</f>
        <v/>
      </c>
      <c r="AO95" s="53"/>
      <c r="AP95" s="49" t="str">
        <f>IF($A95="","",INDEX(Data!$2:$9996,ROW(AP95)-4,MATCH(AP$5,Data!$2:$2,0)))</f>
        <v/>
      </c>
      <c r="AQ95" s="49" t="str">
        <f>IF($A95="","",INDEX(Data!$2:$9996,ROW(AQ95)-4,MATCH(AQ$5,Data!$2:$2,0)))</f>
        <v/>
      </c>
      <c r="AR95" s="49" t="str">
        <f>IF($A95="","",INDEX(Data!$2:$9996,ROW(AR95)-4,MATCH(AR$5,Data!$2:$2,0)))</f>
        <v/>
      </c>
      <c r="AS95" s="49" t="str">
        <f>IF($A95="","",INDEX(Data!$2:$9996,ROW(AS95)-4,MATCH(AS$5,Data!$2:$2,0)))</f>
        <v/>
      </c>
      <c r="AT95" s="49" t="str">
        <f>IF($A95="","",INDEX(Data!$2:$9996,ROW(AT95)-4,MATCH(AT$5,Data!$2:$2,0)))</f>
        <v/>
      </c>
      <c r="AU95" s="53"/>
      <c r="AV95" s="49" t="str">
        <f>IF($A95="","",INDEX(Data!$2:$9996,ROW(AV95)-4,MATCH(AV$5,Data!$2:$2,0)))</f>
        <v/>
      </c>
      <c r="AW95" s="49" t="str">
        <f>IF($A95="","",INDEX(Data!$2:$9996,ROW(AW95)-4,MATCH(AW$5,Data!$2:$2,0)))</f>
        <v/>
      </c>
      <c r="AX95" s="49" t="str">
        <f>IF($A95="","",INDEX(Data!$2:$9996,ROW(AX95)-4,MATCH(AX$5,Data!$2:$2,0)))</f>
        <v/>
      </c>
      <c r="AY95" s="49" t="str">
        <f>IF($A95="","",INDEX(Data!$2:$9996,ROW(AY95)-4,MATCH(AY$5,Data!$2:$2,0)))</f>
        <v/>
      </c>
      <c r="AZ95" s="76" t="str">
        <f>IF($A95="","",INDEX(Data!$2:$9996,ROW(AZ95)-4,MATCH(AZ$5,Data!$2:$2,0)))</f>
        <v/>
      </c>
    </row>
    <row r="96" spans="1:52" s="15" customFormat="1" x14ac:dyDescent="0.25">
      <c r="A96" s="24" t="s">
        <v>206</v>
      </c>
      <c r="B96" s="50" t="str">
        <f>IF($A96="","",INDEX(Data!$2:$9996,ROW(B96)-4,MATCH(B$5,Data!$2:$2,0)))</f>
        <v/>
      </c>
      <c r="C96" s="51" t="str">
        <f>IF($A96="","",INDEX(Data!$2:$9996,ROW(C96)-4,MATCH(C$5,Data!$2:$2,0)))</f>
        <v/>
      </c>
      <c r="D96" s="52" t="str">
        <f>IF($A96="","",INDEX(Data!$2:$9996,ROW(D96)-4,MATCH(D$5,Data!$2:$2,0)))</f>
        <v/>
      </c>
      <c r="E96" s="52" t="str">
        <f>IF($A96="","",INDEX(Data!$2:$9996,ROW(E96)-4,MATCH(E$5,Data!$2:$2,0)))</f>
        <v/>
      </c>
      <c r="F96" s="53"/>
      <c r="G96" s="61" t="str">
        <f>IF($A96="","",INDEX(Data!$2:$9996,ROW(G96)-4,MATCH(G$5,Data!$2:$2,0)))</f>
        <v/>
      </c>
      <c r="H96" s="52" t="str">
        <f t="shared" si="11"/>
        <v/>
      </c>
      <c r="I96" s="61" t="str">
        <f>IF($A96="","",INDEX(Data!$2:$9996,ROW(I96)-4,MATCH(I$5,Data!$2:$2,0)))</f>
        <v/>
      </c>
      <c r="J96" s="52" t="str">
        <f t="shared" si="7"/>
        <v/>
      </c>
      <c r="K96" s="61" t="str">
        <f>IF($A96="","",INDEX(Data!$2:$9996,ROW(K96)-4,MATCH(K$5,Data!$2:$2,0)))</f>
        <v/>
      </c>
      <c r="L96" s="52" t="str">
        <f t="shared" si="8"/>
        <v/>
      </c>
      <c r="M96" s="52" t="str">
        <f>IF($A96="","",INDEX(Data!$2:$9996,ROW(M96)-4,MATCH(M$5,Data!$2:$2,0)))</f>
        <v/>
      </c>
      <c r="N96" s="52" t="str">
        <f t="shared" si="9"/>
        <v/>
      </c>
      <c r="O96" s="53"/>
      <c r="P96" s="61" t="str">
        <f>IF($A96="","",INDEX(Data!$2:$9996,ROW(P96)-4,MATCH(P$5,Data!$2:$2,0)))</f>
        <v/>
      </c>
      <c r="Q96" s="52" t="str">
        <f>IF($A96="","",INDEX(Data!$2:$9996,ROW(Q96)-4,MATCH(Q$5,Data!$2:$2,0)))</f>
        <v/>
      </c>
      <c r="R96" s="52" t="str">
        <f>IF($A96="","",INDEX(Data!$2:$9996,ROW(R96)-4,MATCH(R$5,Data!$2:$2,0)))</f>
        <v/>
      </c>
      <c r="S96" s="52" t="str">
        <f>IF($A96="","",INDEX(Data!$2:$9996,ROW(S96)-4,MATCH(S$5,Data!$2:$2,0)))</f>
        <v/>
      </c>
      <c r="T96" s="52" t="str">
        <f t="shared" si="10"/>
        <v/>
      </c>
      <c r="U96" s="52" t="str">
        <f>IF($A96="","",INDEX(Data!$2:$9996,ROW(U96)-4,MATCH(U$5,Data!$2:$2,0)))</f>
        <v/>
      </c>
      <c r="V96" s="52" t="str">
        <f>IF($A96="","",INDEX(Data!$2:$9996,ROW(V96)-4,MATCH(V$5,Data!$2:$2,0)))</f>
        <v/>
      </c>
      <c r="W96" s="53"/>
      <c r="X96" s="59" t="str">
        <f>IF($A96="","",INDEX(Data!$2:$9996,ROW(X96)-4,MATCH(X$5,Data!$2:$2,0)))</f>
        <v/>
      </c>
      <c r="Y96" s="54" t="str">
        <f>IF($A96="","",INDEX(Data!$2:$9996,ROW(Y96)-4,MATCH(Y$5,Data!$2:$2,0)))</f>
        <v/>
      </c>
      <c r="Z96" s="54" t="str">
        <f>IF($A96="","",INDEX(Data!$2:$9996,ROW(Z96)-4,MATCH(Z$5,Data!$2:$2,0)))</f>
        <v/>
      </c>
      <c r="AA96" s="54" t="str">
        <f>IF($A96="","",INDEX(Data!$2:$9996,ROW(AA96)-4,MATCH(AA$5,Data!$2:$2,0)))</f>
        <v/>
      </c>
      <c r="AB96" s="53"/>
      <c r="AC96" s="51" t="str">
        <f>IF($A96="","",INDEX(Data!$2:$9996,ROW(AC96)-4,MATCH(AC$5,Data!$2:$2,0)))</f>
        <v/>
      </c>
      <c r="AD96" s="52" t="str">
        <f>IF($A96="","",INDEX(Data!$2:$9996,ROW(AD96)-4,MATCH(AD$5,Data!$2:$2,0)))</f>
        <v/>
      </c>
      <c r="AE96" s="52" t="str">
        <f>IF($A96="","",INDEX(Data!$2:$9996,ROW(AE96)-4,MATCH(AE$5,Data!$2:$2,0)))</f>
        <v/>
      </c>
      <c r="AF96" s="52" t="str">
        <f>IF($A96="","",INDEX(Data!$2:$9996,ROW(AF96)-4,MATCH(AF$5,Data!$2:$2,0)))</f>
        <v/>
      </c>
      <c r="AG96" s="52" t="str">
        <f>IF($A96="","",INDEX(Data!$2:$9996,ROW(AG96)-4,MATCH(AG$5,Data!$2:$2,0)))</f>
        <v/>
      </c>
      <c r="AH96" s="52" t="str">
        <f>IF($A96="","",INDEX(Data!$2:$9996,ROW(AH96)-4,MATCH(AH$5,Data!$2:$2,0)))</f>
        <v/>
      </c>
      <c r="AI96" s="52" t="str">
        <f>IF($A96="","",INDEX(Data!$2:$9996,ROW(AI96)-4,MATCH(AI$5,Data!$2:$2,0)))</f>
        <v/>
      </c>
      <c r="AJ96" s="52" t="str">
        <f>IF($A96="","",INDEX(Data!$2:$9996,ROW(AJ96)-4,MATCH(AJ$5,Data!$2:$2,0)))</f>
        <v/>
      </c>
      <c r="AK96" s="52" t="str">
        <f>IF($A96="","",INDEX(Data!$2:$9996,ROW(AK96)-4,MATCH(AK$5,Data!$2:$2,0)))</f>
        <v/>
      </c>
      <c r="AL96" s="52" t="str">
        <f>IF($A96="","",INDEX(Data!$2:$9996,ROW(AL96)-4,MATCH(AL$5,Data!$2:$2,0)))</f>
        <v/>
      </c>
      <c r="AM96" s="52" t="str">
        <f>IF($A96="","",INDEX(Data!$2:$9996,ROW(AM96)-4,MATCH(AM$5,Data!$2:$2,0)))</f>
        <v/>
      </c>
      <c r="AN96" s="52" t="str">
        <f>IF($A96="","",INDEX(Data!$2:$9996,ROW(AN96)-4,MATCH(AN$5,Data!$2:$2,0)))</f>
        <v/>
      </c>
      <c r="AO96" s="53"/>
      <c r="AP96" s="52" t="str">
        <f>IF($A96="","",INDEX(Data!$2:$9996,ROW(AP96)-4,MATCH(AP$5,Data!$2:$2,0)))</f>
        <v/>
      </c>
      <c r="AQ96" s="52" t="str">
        <f>IF($A96="","",INDEX(Data!$2:$9996,ROW(AQ96)-4,MATCH(AQ$5,Data!$2:$2,0)))</f>
        <v/>
      </c>
      <c r="AR96" s="52" t="str">
        <f>IF($A96="","",INDEX(Data!$2:$9996,ROW(AR96)-4,MATCH(AR$5,Data!$2:$2,0)))</f>
        <v/>
      </c>
      <c r="AS96" s="52" t="str">
        <f>IF($A96="","",INDEX(Data!$2:$9996,ROW(AS96)-4,MATCH(AS$5,Data!$2:$2,0)))</f>
        <v/>
      </c>
      <c r="AT96" s="52" t="str">
        <f>IF($A96="","",INDEX(Data!$2:$9996,ROW(AT96)-4,MATCH(AT$5,Data!$2:$2,0)))</f>
        <v/>
      </c>
      <c r="AU96" s="53"/>
      <c r="AV96" s="52" t="str">
        <f>IF($A96="","",INDEX(Data!$2:$9996,ROW(AV96)-4,MATCH(AV$5,Data!$2:$2,0)))</f>
        <v/>
      </c>
      <c r="AW96" s="52" t="str">
        <f>IF($A96="","",INDEX(Data!$2:$9996,ROW(AW96)-4,MATCH(AW$5,Data!$2:$2,0)))</f>
        <v/>
      </c>
      <c r="AX96" s="52" t="str">
        <f>IF($A96="","",INDEX(Data!$2:$9996,ROW(AX96)-4,MATCH(AX$5,Data!$2:$2,0)))</f>
        <v/>
      </c>
      <c r="AY96" s="52" t="str">
        <f>IF($A96="","",INDEX(Data!$2:$9996,ROW(AY96)-4,MATCH(AY$5,Data!$2:$2,0)))</f>
        <v/>
      </c>
      <c r="AZ96" s="75" t="str">
        <f>IF($A96="","",INDEX(Data!$2:$9996,ROW(AZ96)-4,MATCH(AZ$5,Data!$2:$2,0)))</f>
        <v/>
      </c>
    </row>
    <row r="97" spans="1:52" x14ac:dyDescent="0.25">
      <c r="A97" s="23" t="s">
        <v>206</v>
      </c>
      <c r="B97" s="47" t="str">
        <f>IF($A97="","",INDEX(Data!$2:$9996,ROW(B97)-4,MATCH(B$5,Data!$2:$2,0)))</f>
        <v/>
      </c>
      <c r="C97" s="48" t="str">
        <f>IF($A97="","",INDEX(Data!$2:$9996,ROW(C97)-4,MATCH(C$5,Data!$2:$2,0)))</f>
        <v/>
      </c>
      <c r="D97" s="49" t="str">
        <f>IF($A97="","",INDEX(Data!$2:$9996,ROW(D97)-4,MATCH(D$5,Data!$2:$2,0)))</f>
        <v/>
      </c>
      <c r="E97" s="49" t="str">
        <f>IF($A97="","",INDEX(Data!$2:$9996,ROW(E97)-4,MATCH(E$5,Data!$2:$2,0)))</f>
        <v/>
      </c>
      <c r="F97" s="53"/>
      <c r="G97" s="62" t="str">
        <f>IF($A97="","",INDEX(Data!$2:$9996,ROW(G97)-4,MATCH(G$5,Data!$2:$2,0)))</f>
        <v/>
      </c>
      <c r="H97" s="49" t="str">
        <f t="shared" si="11"/>
        <v/>
      </c>
      <c r="I97" s="62" t="str">
        <f>IF($A97="","",INDEX(Data!$2:$9996,ROW(I97)-4,MATCH(I$5,Data!$2:$2,0)))</f>
        <v/>
      </c>
      <c r="J97" s="49" t="str">
        <f t="shared" si="7"/>
        <v/>
      </c>
      <c r="K97" s="62" t="str">
        <f>IF($A97="","",INDEX(Data!$2:$9996,ROW(K97)-4,MATCH(K$5,Data!$2:$2,0)))</f>
        <v/>
      </c>
      <c r="L97" s="49" t="str">
        <f t="shared" si="8"/>
        <v/>
      </c>
      <c r="M97" s="49" t="str">
        <f>IF($A97="","",INDEX(Data!$2:$9996,ROW(M97)-4,MATCH(M$5,Data!$2:$2,0)))</f>
        <v/>
      </c>
      <c r="N97" s="49" t="str">
        <f t="shared" si="9"/>
        <v/>
      </c>
      <c r="O97" s="53"/>
      <c r="P97" s="62" t="str">
        <f>IF($A97="","",INDEX(Data!$2:$9996,ROW(P97)-4,MATCH(P$5,Data!$2:$2,0)))</f>
        <v/>
      </c>
      <c r="Q97" s="49" t="str">
        <f>IF($A97="","",INDEX(Data!$2:$9996,ROW(Q97)-4,MATCH(Q$5,Data!$2:$2,0)))</f>
        <v/>
      </c>
      <c r="R97" s="49" t="str">
        <f>IF($A97="","",INDEX(Data!$2:$9996,ROW(R97)-4,MATCH(R$5,Data!$2:$2,0)))</f>
        <v/>
      </c>
      <c r="S97" s="49" t="str">
        <f>IF($A97="","",INDEX(Data!$2:$9996,ROW(S97)-4,MATCH(S$5,Data!$2:$2,0)))</f>
        <v/>
      </c>
      <c r="T97" s="49" t="str">
        <f t="shared" si="10"/>
        <v/>
      </c>
      <c r="U97" s="49" t="str">
        <f>IF($A97="","",INDEX(Data!$2:$9996,ROW(U97)-4,MATCH(U$5,Data!$2:$2,0)))</f>
        <v/>
      </c>
      <c r="V97" s="49" t="str">
        <f>IF($A97="","",INDEX(Data!$2:$9996,ROW(V97)-4,MATCH(V$5,Data!$2:$2,0)))</f>
        <v/>
      </c>
      <c r="W97" s="53"/>
      <c r="X97" s="55" t="str">
        <f>IF($A97="","",INDEX(Data!$2:$9996,ROW(X97)-4,MATCH(X$5,Data!$2:$2,0)))</f>
        <v/>
      </c>
      <c r="Y97" s="56" t="str">
        <f>IF($A97="","",INDEX(Data!$2:$9996,ROW(Y97)-4,MATCH(Y$5,Data!$2:$2,0)))</f>
        <v/>
      </c>
      <c r="Z97" s="56" t="str">
        <f>IF($A97="","",INDEX(Data!$2:$9996,ROW(Z97)-4,MATCH(Z$5,Data!$2:$2,0)))</f>
        <v/>
      </c>
      <c r="AA97" s="56" t="str">
        <f>IF($A97="","",INDEX(Data!$2:$9996,ROW(AA97)-4,MATCH(AA$5,Data!$2:$2,0)))</f>
        <v/>
      </c>
      <c r="AB97" s="53"/>
      <c r="AC97" s="49" t="str">
        <f>IF($A97="","",INDEX(Data!$2:$9996,ROW(AC97)-4,MATCH(AC$5,Data!$2:$2,0)))</f>
        <v/>
      </c>
      <c r="AD97" s="49" t="str">
        <f>IF($A97="","",INDEX(Data!$2:$9996,ROW(AD97)-4,MATCH(AD$5,Data!$2:$2,0)))</f>
        <v/>
      </c>
      <c r="AE97" s="49" t="str">
        <f>IF($A97="","",INDEX(Data!$2:$9996,ROW(AE97)-4,MATCH(AE$5,Data!$2:$2,0)))</f>
        <v/>
      </c>
      <c r="AF97" s="49" t="str">
        <f>IF($A97="","",INDEX(Data!$2:$9996,ROW(AF97)-4,MATCH(AF$5,Data!$2:$2,0)))</f>
        <v/>
      </c>
      <c r="AG97" s="49" t="str">
        <f>IF($A97="","",INDEX(Data!$2:$9996,ROW(AG97)-4,MATCH(AG$5,Data!$2:$2,0)))</f>
        <v/>
      </c>
      <c r="AH97" s="49" t="str">
        <f>IF($A97="","",INDEX(Data!$2:$9996,ROW(AH97)-4,MATCH(AH$5,Data!$2:$2,0)))</f>
        <v/>
      </c>
      <c r="AI97" s="49" t="str">
        <f>IF($A97="","",INDEX(Data!$2:$9996,ROW(AI97)-4,MATCH(AI$5,Data!$2:$2,0)))</f>
        <v/>
      </c>
      <c r="AJ97" s="49" t="str">
        <f>IF($A97="","",INDEX(Data!$2:$9996,ROW(AJ97)-4,MATCH(AJ$5,Data!$2:$2,0)))</f>
        <v/>
      </c>
      <c r="AK97" s="49" t="str">
        <f>IF($A97="","",INDEX(Data!$2:$9996,ROW(AK97)-4,MATCH(AK$5,Data!$2:$2,0)))</f>
        <v/>
      </c>
      <c r="AL97" s="49" t="str">
        <f>IF($A97="","",INDEX(Data!$2:$9996,ROW(AL97)-4,MATCH(AL$5,Data!$2:$2,0)))</f>
        <v/>
      </c>
      <c r="AM97" s="49" t="str">
        <f>IF($A97="","",INDEX(Data!$2:$9996,ROW(AM97)-4,MATCH(AM$5,Data!$2:$2,0)))</f>
        <v/>
      </c>
      <c r="AN97" s="49" t="str">
        <f>IF($A97="","",INDEX(Data!$2:$9996,ROW(AN97)-4,MATCH(AN$5,Data!$2:$2,0)))</f>
        <v/>
      </c>
      <c r="AO97" s="53"/>
      <c r="AP97" s="49" t="str">
        <f>IF($A97="","",INDEX(Data!$2:$9996,ROW(AP97)-4,MATCH(AP$5,Data!$2:$2,0)))</f>
        <v/>
      </c>
      <c r="AQ97" s="49" t="str">
        <f>IF($A97="","",INDEX(Data!$2:$9996,ROW(AQ97)-4,MATCH(AQ$5,Data!$2:$2,0)))</f>
        <v/>
      </c>
      <c r="AR97" s="49" t="str">
        <f>IF($A97="","",INDEX(Data!$2:$9996,ROW(AR97)-4,MATCH(AR$5,Data!$2:$2,0)))</f>
        <v/>
      </c>
      <c r="AS97" s="49" t="str">
        <f>IF($A97="","",INDEX(Data!$2:$9996,ROW(AS97)-4,MATCH(AS$5,Data!$2:$2,0)))</f>
        <v/>
      </c>
      <c r="AT97" s="49" t="str">
        <f>IF($A97="","",INDEX(Data!$2:$9996,ROW(AT97)-4,MATCH(AT$5,Data!$2:$2,0)))</f>
        <v/>
      </c>
      <c r="AU97" s="53"/>
      <c r="AV97" s="49" t="str">
        <f>IF($A97="","",INDEX(Data!$2:$9996,ROW(AV97)-4,MATCH(AV$5,Data!$2:$2,0)))</f>
        <v/>
      </c>
      <c r="AW97" s="49" t="str">
        <f>IF($A97="","",INDEX(Data!$2:$9996,ROW(AW97)-4,MATCH(AW$5,Data!$2:$2,0)))</f>
        <v/>
      </c>
      <c r="AX97" s="49" t="str">
        <f>IF($A97="","",INDEX(Data!$2:$9996,ROW(AX97)-4,MATCH(AX$5,Data!$2:$2,0)))</f>
        <v/>
      </c>
      <c r="AY97" s="49" t="str">
        <f>IF($A97="","",INDEX(Data!$2:$9996,ROW(AY97)-4,MATCH(AY$5,Data!$2:$2,0)))</f>
        <v/>
      </c>
      <c r="AZ97" s="76" t="str">
        <f>IF($A97="","",INDEX(Data!$2:$9996,ROW(AZ97)-4,MATCH(AZ$5,Data!$2:$2,0)))</f>
        <v/>
      </c>
    </row>
    <row r="98" spans="1:52" s="15" customFormat="1" x14ac:dyDescent="0.25">
      <c r="A98" s="24" t="s">
        <v>206</v>
      </c>
      <c r="B98" s="50" t="str">
        <f>IF($A98="","",INDEX(Data!$2:$9996,ROW(B98)-4,MATCH(B$5,Data!$2:$2,0)))</f>
        <v/>
      </c>
      <c r="C98" s="51" t="str">
        <f>IF($A98="","",INDEX(Data!$2:$9996,ROW(C98)-4,MATCH(C$5,Data!$2:$2,0)))</f>
        <v/>
      </c>
      <c r="D98" s="52" t="str">
        <f>IF($A98="","",INDEX(Data!$2:$9996,ROW(D98)-4,MATCH(D$5,Data!$2:$2,0)))</f>
        <v/>
      </c>
      <c r="E98" s="52" t="str">
        <f>IF($A98="","",INDEX(Data!$2:$9996,ROW(E98)-4,MATCH(E$5,Data!$2:$2,0)))</f>
        <v/>
      </c>
      <c r="F98" s="53"/>
      <c r="G98" s="61" t="str">
        <f>IF($A98="","",INDEX(Data!$2:$9996,ROW(G98)-4,MATCH(G$5,Data!$2:$2,0)))</f>
        <v/>
      </c>
      <c r="H98" s="52" t="str">
        <f t="shared" si="11"/>
        <v/>
      </c>
      <c r="I98" s="61" t="str">
        <f>IF($A98="","",INDEX(Data!$2:$9996,ROW(I98)-4,MATCH(I$5,Data!$2:$2,0)))</f>
        <v/>
      </c>
      <c r="J98" s="52" t="str">
        <f t="shared" si="7"/>
        <v/>
      </c>
      <c r="K98" s="61" t="str">
        <f>IF($A98="","",INDEX(Data!$2:$9996,ROW(K98)-4,MATCH(K$5,Data!$2:$2,0)))</f>
        <v/>
      </c>
      <c r="L98" s="52" t="str">
        <f t="shared" si="8"/>
        <v/>
      </c>
      <c r="M98" s="52" t="str">
        <f>IF($A98="","",INDEX(Data!$2:$9996,ROW(M98)-4,MATCH(M$5,Data!$2:$2,0)))</f>
        <v/>
      </c>
      <c r="N98" s="52" t="str">
        <f t="shared" si="9"/>
        <v/>
      </c>
      <c r="O98" s="53"/>
      <c r="P98" s="61" t="str">
        <f>IF($A98="","",INDEX(Data!$2:$9996,ROW(P98)-4,MATCH(P$5,Data!$2:$2,0)))</f>
        <v/>
      </c>
      <c r="Q98" s="52" t="str">
        <f>IF($A98="","",INDEX(Data!$2:$9996,ROW(Q98)-4,MATCH(Q$5,Data!$2:$2,0)))</f>
        <v/>
      </c>
      <c r="R98" s="52" t="str">
        <f>IF($A98="","",INDEX(Data!$2:$9996,ROW(R98)-4,MATCH(R$5,Data!$2:$2,0)))</f>
        <v/>
      </c>
      <c r="S98" s="52" t="str">
        <f>IF($A98="","",INDEX(Data!$2:$9996,ROW(S98)-4,MATCH(S$5,Data!$2:$2,0)))</f>
        <v/>
      </c>
      <c r="T98" s="52" t="str">
        <f t="shared" si="10"/>
        <v/>
      </c>
      <c r="U98" s="52" t="str">
        <f>IF($A98="","",INDEX(Data!$2:$9996,ROW(U98)-4,MATCH(U$5,Data!$2:$2,0)))</f>
        <v/>
      </c>
      <c r="V98" s="52" t="str">
        <f>IF($A98="","",INDEX(Data!$2:$9996,ROW(V98)-4,MATCH(V$5,Data!$2:$2,0)))</f>
        <v/>
      </c>
      <c r="W98" s="53"/>
      <c r="X98" s="59" t="str">
        <f>IF($A98="","",INDEX(Data!$2:$9996,ROW(X98)-4,MATCH(X$5,Data!$2:$2,0)))</f>
        <v/>
      </c>
      <c r="Y98" s="54" t="str">
        <f>IF($A98="","",INDEX(Data!$2:$9996,ROW(Y98)-4,MATCH(Y$5,Data!$2:$2,0)))</f>
        <v/>
      </c>
      <c r="Z98" s="54" t="str">
        <f>IF($A98="","",INDEX(Data!$2:$9996,ROW(Z98)-4,MATCH(Z$5,Data!$2:$2,0)))</f>
        <v/>
      </c>
      <c r="AA98" s="54" t="str">
        <f>IF($A98="","",INDEX(Data!$2:$9996,ROW(AA98)-4,MATCH(AA$5,Data!$2:$2,0)))</f>
        <v/>
      </c>
      <c r="AB98" s="53"/>
      <c r="AC98" s="51" t="str">
        <f>IF($A98="","",INDEX(Data!$2:$9996,ROW(AC98)-4,MATCH(AC$5,Data!$2:$2,0)))</f>
        <v/>
      </c>
      <c r="AD98" s="52" t="str">
        <f>IF($A98="","",INDEX(Data!$2:$9996,ROW(AD98)-4,MATCH(AD$5,Data!$2:$2,0)))</f>
        <v/>
      </c>
      <c r="AE98" s="52" t="str">
        <f>IF($A98="","",INDEX(Data!$2:$9996,ROW(AE98)-4,MATCH(AE$5,Data!$2:$2,0)))</f>
        <v/>
      </c>
      <c r="AF98" s="52" t="str">
        <f>IF($A98="","",INDEX(Data!$2:$9996,ROW(AF98)-4,MATCH(AF$5,Data!$2:$2,0)))</f>
        <v/>
      </c>
      <c r="AG98" s="52" t="str">
        <f>IF($A98="","",INDEX(Data!$2:$9996,ROW(AG98)-4,MATCH(AG$5,Data!$2:$2,0)))</f>
        <v/>
      </c>
      <c r="AH98" s="52" t="str">
        <f>IF($A98="","",INDEX(Data!$2:$9996,ROW(AH98)-4,MATCH(AH$5,Data!$2:$2,0)))</f>
        <v/>
      </c>
      <c r="AI98" s="52" t="str">
        <f>IF($A98="","",INDEX(Data!$2:$9996,ROW(AI98)-4,MATCH(AI$5,Data!$2:$2,0)))</f>
        <v/>
      </c>
      <c r="AJ98" s="52" t="str">
        <f>IF($A98="","",INDEX(Data!$2:$9996,ROW(AJ98)-4,MATCH(AJ$5,Data!$2:$2,0)))</f>
        <v/>
      </c>
      <c r="AK98" s="52" t="str">
        <f>IF($A98="","",INDEX(Data!$2:$9996,ROW(AK98)-4,MATCH(AK$5,Data!$2:$2,0)))</f>
        <v/>
      </c>
      <c r="AL98" s="52" t="str">
        <f>IF($A98="","",INDEX(Data!$2:$9996,ROW(AL98)-4,MATCH(AL$5,Data!$2:$2,0)))</f>
        <v/>
      </c>
      <c r="AM98" s="52" t="str">
        <f>IF($A98="","",INDEX(Data!$2:$9996,ROW(AM98)-4,MATCH(AM$5,Data!$2:$2,0)))</f>
        <v/>
      </c>
      <c r="AN98" s="52" t="str">
        <f>IF($A98="","",INDEX(Data!$2:$9996,ROW(AN98)-4,MATCH(AN$5,Data!$2:$2,0)))</f>
        <v/>
      </c>
      <c r="AO98" s="53"/>
      <c r="AP98" s="52" t="str">
        <f>IF($A98="","",INDEX(Data!$2:$9996,ROW(AP98)-4,MATCH(AP$5,Data!$2:$2,0)))</f>
        <v/>
      </c>
      <c r="AQ98" s="52" t="str">
        <f>IF($A98="","",INDEX(Data!$2:$9996,ROW(AQ98)-4,MATCH(AQ$5,Data!$2:$2,0)))</f>
        <v/>
      </c>
      <c r="AR98" s="52" t="str">
        <f>IF($A98="","",INDEX(Data!$2:$9996,ROW(AR98)-4,MATCH(AR$5,Data!$2:$2,0)))</f>
        <v/>
      </c>
      <c r="AS98" s="52" t="str">
        <f>IF($A98="","",INDEX(Data!$2:$9996,ROW(AS98)-4,MATCH(AS$5,Data!$2:$2,0)))</f>
        <v/>
      </c>
      <c r="AT98" s="52" t="str">
        <f>IF($A98="","",INDEX(Data!$2:$9996,ROW(AT98)-4,MATCH(AT$5,Data!$2:$2,0)))</f>
        <v/>
      </c>
      <c r="AU98" s="53"/>
      <c r="AV98" s="52" t="str">
        <f>IF($A98="","",INDEX(Data!$2:$9996,ROW(AV98)-4,MATCH(AV$5,Data!$2:$2,0)))</f>
        <v/>
      </c>
      <c r="AW98" s="52" t="str">
        <f>IF($A98="","",INDEX(Data!$2:$9996,ROW(AW98)-4,MATCH(AW$5,Data!$2:$2,0)))</f>
        <v/>
      </c>
      <c r="AX98" s="52" t="str">
        <f>IF($A98="","",INDEX(Data!$2:$9996,ROW(AX98)-4,MATCH(AX$5,Data!$2:$2,0)))</f>
        <v/>
      </c>
      <c r="AY98" s="52" t="str">
        <f>IF($A98="","",INDEX(Data!$2:$9996,ROW(AY98)-4,MATCH(AY$5,Data!$2:$2,0)))</f>
        <v/>
      </c>
      <c r="AZ98" s="75" t="str">
        <f>IF($A98="","",INDEX(Data!$2:$9996,ROW(AZ98)-4,MATCH(AZ$5,Data!$2:$2,0)))</f>
        <v/>
      </c>
    </row>
    <row r="99" spans="1:52" x14ac:dyDescent="0.25">
      <c r="A99" s="23" t="s">
        <v>206</v>
      </c>
      <c r="B99" s="47" t="str">
        <f>IF($A99="","",INDEX(Data!$2:$9996,ROW(B99)-4,MATCH(B$5,Data!$2:$2,0)))</f>
        <v/>
      </c>
      <c r="C99" s="48" t="str">
        <f>IF($A99="","",INDEX(Data!$2:$9996,ROW(C99)-4,MATCH(C$5,Data!$2:$2,0)))</f>
        <v/>
      </c>
      <c r="D99" s="49" t="str">
        <f>IF($A99="","",INDEX(Data!$2:$9996,ROW(D99)-4,MATCH(D$5,Data!$2:$2,0)))</f>
        <v/>
      </c>
      <c r="E99" s="49" t="str">
        <f>IF($A99="","",INDEX(Data!$2:$9996,ROW(E99)-4,MATCH(E$5,Data!$2:$2,0)))</f>
        <v/>
      </c>
      <c r="F99" s="53"/>
      <c r="G99" s="62" t="str">
        <f>IF($A99="","",INDEX(Data!$2:$9996,ROW(G99)-4,MATCH(G$5,Data!$2:$2,0)))</f>
        <v/>
      </c>
      <c r="H99" s="49" t="str">
        <f t="shared" si="11"/>
        <v/>
      </c>
      <c r="I99" s="62" t="str">
        <f>IF($A99="","",INDEX(Data!$2:$9996,ROW(I99)-4,MATCH(I$5,Data!$2:$2,0)))</f>
        <v/>
      </c>
      <c r="J99" s="49" t="str">
        <f t="shared" si="7"/>
        <v/>
      </c>
      <c r="K99" s="62" t="str">
        <f>IF($A99="","",INDEX(Data!$2:$9996,ROW(K99)-4,MATCH(K$5,Data!$2:$2,0)))</f>
        <v/>
      </c>
      <c r="L99" s="49" t="str">
        <f t="shared" si="8"/>
        <v/>
      </c>
      <c r="M99" s="49" t="str">
        <f>IF($A99="","",INDEX(Data!$2:$9996,ROW(M99)-4,MATCH(M$5,Data!$2:$2,0)))</f>
        <v/>
      </c>
      <c r="N99" s="49" t="str">
        <f t="shared" si="9"/>
        <v/>
      </c>
      <c r="O99" s="53"/>
      <c r="P99" s="62" t="str">
        <f>IF($A99="","",INDEX(Data!$2:$9996,ROW(P99)-4,MATCH(P$5,Data!$2:$2,0)))</f>
        <v/>
      </c>
      <c r="Q99" s="49" t="str">
        <f>IF($A99="","",INDEX(Data!$2:$9996,ROW(Q99)-4,MATCH(Q$5,Data!$2:$2,0)))</f>
        <v/>
      </c>
      <c r="R99" s="49" t="str">
        <f>IF($A99="","",INDEX(Data!$2:$9996,ROW(R99)-4,MATCH(R$5,Data!$2:$2,0)))</f>
        <v/>
      </c>
      <c r="S99" s="49" t="str">
        <f>IF($A99="","",INDEX(Data!$2:$9996,ROW(S99)-4,MATCH(S$5,Data!$2:$2,0)))</f>
        <v/>
      </c>
      <c r="T99" s="49" t="str">
        <f t="shared" si="10"/>
        <v/>
      </c>
      <c r="U99" s="49" t="str">
        <f>IF($A99="","",INDEX(Data!$2:$9996,ROW(U99)-4,MATCH(U$5,Data!$2:$2,0)))</f>
        <v/>
      </c>
      <c r="V99" s="49" t="str">
        <f>IF($A99="","",INDEX(Data!$2:$9996,ROW(V99)-4,MATCH(V$5,Data!$2:$2,0)))</f>
        <v/>
      </c>
      <c r="W99" s="53"/>
      <c r="X99" s="55" t="str">
        <f>IF($A99="","",INDEX(Data!$2:$9996,ROW(X99)-4,MATCH(X$5,Data!$2:$2,0)))</f>
        <v/>
      </c>
      <c r="Y99" s="56" t="str">
        <f>IF($A99="","",INDEX(Data!$2:$9996,ROW(Y99)-4,MATCH(Y$5,Data!$2:$2,0)))</f>
        <v/>
      </c>
      <c r="Z99" s="56" t="str">
        <f>IF($A99="","",INDEX(Data!$2:$9996,ROW(Z99)-4,MATCH(Z$5,Data!$2:$2,0)))</f>
        <v/>
      </c>
      <c r="AA99" s="56" t="str">
        <f>IF($A99="","",INDEX(Data!$2:$9996,ROW(AA99)-4,MATCH(AA$5,Data!$2:$2,0)))</f>
        <v/>
      </c>
      <c r="AB99" s="53"/>
      <c r="AC99" s="49" t="str">
        <f>IF($A99="","",INDEX(Data!$2:$9996,ROW(AC99)-4,MATCH(AC$5,Data!$2:$2,0)))</f>
        <v/>
      </c>
      <c r="AD99" s="49" t="str">
        <f>IF($A99="","",INDEX(Data!$2:$9996,ROW(AD99)-4,MATCH(AD$5,Data!$2:$2,0)))</f>
        <v/>
      </c>
      <c r="AE99" s="49" t="str">
        <f>IF($A99="","",INDEX(Data!$2:$9996,ROW(AE99)-4,MATCH(AE$5,Data!$2:$2,0)))</f>
        <v/>
      </c>
      <c r="AF99" s="49" t="str">
        <f>IF($A99="","",INDEX(Data!$2:$9996,ROW(AF99)-4,MATCH(AF$5,Data!$2:$2,0)))</f>
        <v/>
      </c>
      <c r="AG99" s="49" t="str">
        <f>IF($A99="","",INDEX(Data!$2:$9996,ROW(AG99)-4,MATCH(AG$5,Data!$2:$2,0)))</f>
        <v/>
      </c>
      <c r="AH99" s="49" t="str">
        <f>IF($A99="","",INDEX(Data!$2:$9996,ROW(AH99)-4,MATCH(AH$5,Data!$2:$2,0)))</f>
        <v/>
      </c>
      <c r="AI99" s="49" t="str">
        <f>IF($A99="","",INDEX(Data!$2:$9996,ROW(AI99)-4,MATCH(AI$5,Data!$2:$2,0)))</f>
        <v/>
      </c>
      <c r="AJ99" s="49" t="str">
        <f>IF($A99="","",INDEX(Data!$2:$9996,ROW(AJ99)-4,MATCH(AJ$5,Data!$2:$2,0)))</f>
        <v/>
      </c>
      <c r="AK99" s="49" t="str">
        <f>IF($A99="","",INDEX(Data!$2:$9996,ROW(AK99)-4,MATCH(AK$5,Data!$2:$2,0)))</f>
        <v/>
      </c>
      <c r="AL99" s="49" t="str">
        <f>IF($A99="","",INDEX(Data!$2:$9996,ROW(AL99)-4,MATCH(AL$5,Data!$2:$2,0)))</f>
        <v/>
      </c>
      <c r="AM99" s="49" t="str">
        <f>IF($A99="","",INDEX(Data!$2:$9996,ROW(AM99)-4,MATCH(AM$5,Data!$2:$2,0)))</f>
        <v/>
      </c>
      <c r="AN99" s="49" t="str">
        <f>IF($A99="","",INDEX(Data!$2:$9996,ROW(AN99)-4,MATCH(AN$5,Data!$2:$2,0)))</f>
        <v/>
      </c>
      <c r="AO99" s="53"/>
      <c r="AP99" s="49" t="str">
        <f>IF($A99="","",INDEX(Data!$2:$9996,ROW(AP99)-4,MATCH(AP$5,Data!$2:$2,0)))</f>
        <v/>
      </c>
      <c r="AQ99" s="49" t="str">
        <f>IF($A99="","",INDEX(Data!$2:$9996,ROW(AQ99)-4,MATCH(AQ$5,Data!$2:$2,0)))</f>
        <v/>
      </c>
      <c r="AR99" s="49" t="str">
        <f>IF($A99="","",INDEX(Data!$2:$9996,ROW(AR99)-4,MATCH(AR$5,Data!$2:$2,0)))</f>
        <v/>
      </c>
      <c r="AS99" s="49" t="str">
        <f>IF($A99="","",INDEX(Data!$2:$9996,ROW(AS99)-4,MATCH(AS$5,Data!$2:$2,0)))</f>
        <v/>
      </c>
      <c r="AT99" s="49" t="str">
        <f>IF($A99="","",INDEX(Data!$2:$9996,ROW(AT99)-4,MATCH(AT$5,Data!$2:$2,0)))</f>
        <v/>
      </c>
      <c r="AU99" s="53"/>
      <c r="AV99" s="49" t="str">
        <f>IF($A99="","",INDEX(Data!$2:$9996,ROW(AV99)-4,MATCH(AV$5,Data!$2:$2,0)))</f>
        <v/>
      </c>
      <c r="AW99" s="49" t="str">
        <f>IF($A99="","",INDEX(Data!$2:$9996,ROW(AW99)-4,MATCH(AW$5,Data!$2:$2,0)))</f>
        <v/>
      </c>
      <c r="AX99" s="49" t="str">
        <f>IF($A99="","",INDEX(Data!$2:$9996,ROW(AX99)-4,MATCH(AX$5,Data!$2:$2,0)))</f>
        <v/>
      </c>
      <c r="AY99" s="49" t="str">
        <f>IF($A99="","",INDEX(Data!$2:$9996,ROW(AY99)-4,MATCH(AY$5,Data!$2:$2,0)))</f>
        <v/>
      </c>
      <c r="AZ99" s="76" t="str">
        <f>IF($A99="","",INDEX(Data!$2:$9996,ROW(AZ99)-4,MATCH(AZ$5,Data!$2:$2,0)))</f>
        <v/>
      </c>
    </row>
    <row r="100" spans="1:52" s="15" customFormat="1" x14ac:dyDescent="0.25">
      <c r="A100" s="24" t="s">
        <v>206</v>
      </c>
      <c r="B100" s="50" t="str">
        <f>IF($A100="","",INDEX(Data!$2:$9996,ROW(B100)-4,MATCH(B$5,Data!$2:$2,0)))</f>
        <v/>
      </c>
      <c r="C100" s="51" t="str">
        <f>IF($A100="","",INDEX(Data!$2:$9996,ROW(C100)-4,MATCH(C$5,Data!$2:$2,0)))</f>
        <v/>
      </c>
      <c r="D100" s="52" t="str">
        <f>IF($A100="","",INDEX(Data!$2:$9996,ROW(D100)-4,MATCH(D$5,Data!$2:$2,0)))</f>
        <v/>
      </c>
      <c r="E100" s="52" t="str">
        <f>IF($A100="","",INDEX(Data!$2:$9996,ROW(E100)-4,MATCH(E$5,Data!$2:$2,0)))</f>
        <v/>
      </c>
      <c r="F100" s="53"/>
      <c r="G100" s="61" t="str">
        <f>IF($A100="","",INDEX(Data!$2:$9996,ROW(G100)-4,MATCH(G$5,Data!$2:$2,0)))</f>
        <v/>
      </c>
      <c r="H100" s="52" t="str">
        <f t="shared" si="11"/>
        <v/>
      </c>
      <c r="I100" s="61" t="str">
        <f>IF($A100="","",INDEX(Data!$2:$9996,ROW(I100)-4,MATCH(I$5,Data!$2:$2,0)))</f>
        <v/>
      </c>
      <c r="J100" s="52" t="str">
        <f t="shared" si="7"/>
        <v/>
      </c>
      <c r="K100" s="61" t="str">
        <f>IF($A100="","",INDEX(Data!$2:$9996,ROW(K100)-4,MATCH(K$5,Data!$2:$2,0)))</f>
        <v/>
      </c>
      <c r="L100" s="52" t="str">
        <f t="shared" si="8"/>
        <v/>
      </c>
      <c r="M100" s="52" t="str">
        <f>IF($A100="","",INDEX(Data!$2:$9996,ROW(M100)-4,MATCH(M$5,Data!$2:$2,0)))</f>
        <v/>
      </c>
      <c r="N100" s="52" t="str">
        <f t="shared" si="9"/>
        <v/>
      </c>
      <c r="O100" s="53"/>
      <c r="P100" s="61" t="str">
        <f>IF($A100="","",INDEX(Data!$2:$9996,ROW(P100)-4,MATCH(P$5,Data!$2:$2,0)))</f>
        <v/>
      </c>
      <c r="Q100" s="52" t="str">
        <f>IF($A100="","",INDEX(Data!$2:$9996,ROW(Q100)-4,MATCH(Q$5,Data!$2:$2,0)))</f>
        <v/>
      </c>
      <c r="R100" s="52" t="str">
        <f>IF($A100="","",INDEX(Data!$2:$9996,ROW(R100)-4,MATCH(R$5,Data!$2:$2,0)))</f>
        <v/>
      </c>
      <c r="S100" s="52" t="str">
        <f>IF($A100="","",INDEX(Data!$2:$9996,ROW(S100)-4,MATCH(S$5,Data!$2:$2,0)))</f>
        <v/>
      </c>
      <c r="T100" s="52" t="str">
        <f t="shared" si="10"/>
        <v/>
      </c>
      <c r="U100" s="52" t="str">
        <f>IF($A100="","",INDEX(Data!$2:$9996,ROW(U100)-4,MATCH(U$5,Data!$2:$2,0)))</f>
        <v/>
      </c>
      <c r="V100" s="52" t="str">
        <f>IF($A100="","",INDEX(Data!$2:$9996,ROW(V100)-4,MATCH(V$5,Data!$2:$2,0)))</f>
        <v/>
      </c>
      <c r="W100" s="53"/>
      <c r="X100" s="59" t="str">
        <f>IF($A100="","",INDEX(Data!$2:$9996,ROW(X100)-4,MATCH(X$5,Data!$2:$2,0)))</f>
        <v/>
      </c>
      <c r="Y100" s="54" t="str">
        <f>IF($A100="","",INDEX(Data!$2:$9996,ROW(Y100)-4,MATCH(Y$5,Data!$2:$2,0)))</f>
        <v/>
      </c>
      <c r="Z100" s="54" t="str">
        <f>IF($A100="","",INDEX(Data!$2:$9996,ROW(Z100)-4,MATCH(Z$5,Data!$2:$2,0)))</f>
        <v/>
      </c>
      <c r="AA100" s="54" t="str">
        <f>IF($A100="","",INDEX(Data!$2:$9996,ROW(AA100)-4,MATCH(AA$5,Data!$2:$2,0)))</f>
        <v/>
      </c>
      <c r="AB100" s="53"/>
      <c r="AC100" s="51" t="str">
        <f>IF($A100="","",INDEX(Data!$2:$9996,ROW(AC100)-4,MATCH(AC$5,Data!$2:$2,0)))</f>
        <v/>
      </c>
      <c r="AD100" s="52" t="str">
        <f>IF($A100="","",INDEX(Data!$2:$9996,ROW(AD100)-4,MATCH(AD$5,Data!$2:$2,0)))</f>
        <v/>
      </c>
      <c r="AE100" s="52" t="str">
        <f>IF($A100="","",INDEX(Data!$2:$9996,ROW(AE100)-4,MATCH(AE$5,Data!$2:$2,0)))</f>
        <v/>
      </c>
      <c r="AF100" s="52" t="str">
        <f>IF($A100="","",INDEX(Data!$2:$9996,ROW(AF100)-4,MATCH(AF$5,Data!$2:$2,0)))</f>
        <v/>
      </c>
      <c r="AG100" s="52" t="str">
        <f>IF($A100="","",INDEX(Data!$2:$9996,ROW(AG100)-4,MATCH(AG$5,Data!$2:$2,0)))</f>
        <v/>
      </c>
      <c r="AH100" s="52" t="str">
        <f>IF($A100="","",INDEX(Data!$2:$9996,ROW(AH100)-4,MATCH(AH$5,Data!$2:$2,0)))</f>
        <v/>
      </c>
      <c r="AI100" s="52" t="str">
        <f>IF($A100="","",INDEX(Data!$2:$9996,ROW(AI100)-4,MATCH(AI$5,Data!$2:$2,0)))</f>
        <v/>
      </c>
      <c r="AJ100" s="52" t="str">
        <f>IF($A100="","",INDEX(Data!$2:$9996,ROW(AJ100)-4,MATCH(AJ$5,Data!$2:$2,0)))</f>
        <v/>
      </c>
      <c r="AK100" s="52" t="str">
        <f>IF($A100="","",INDEX(Data!$2:$9996,ROW(AK100)-4,MATCH(AK$5,Data!$2:$2,0)))</f>
        <v/>
      </c>
      <c r="AL100" s="52" t="str">
        <f>IF($A100="","",INDEX(Data!$2:$9996,ROW(AL100)-4,MATCH(AL$5,Data!$2:$2,0)))</f>
        <v/>
      </c>
      <c r="AM100" s="52" t="str">
        <f>IF($A100="","",INDEX(Data!$2:$9996,ROW(AM100)-4,MATCH(AM$5,Data!$2:$2,0)))</f>
        <v/>
      </c>
      <c r="AN100" s="52" t="str">
        <f>IF($A100="","",INDEX(Data!$2:$9996,ROW(AN100)-4,MATCH(AN$5,Data!$2:$2,0)))</f>
        <v/>
      </c>
      <c r="AO100" s="53"/>
      <c r="AP100" s="52" t="str">
        <f>IF($A100="","",INDEX(Data!$2:$9996,ROW(AP100)-4,MATCH(AP$5,Data!$2:$2,0)))</f>
        <v/>
      </c>
      <c r="AQ100" s="52" t="str">
        <f>IF($A100="","",INDEX(Data!$2:$9996,ROW(AQ100)-4,MATCH(AQ$5,Data!$2:$2,0)))</f>
        <v/>
      </c>
      <c r="AR100" s="52" t="str">
        <f>IF($A100="","",INDEX(Data!$2:$9996,ROW(AR100)-4,MATCH(AR$5,Data!$2:$2,0)))</f>
        <v/>
      </c>
      <c r="AS100" s="52" t="str">
        <f>IF($A100="","",INDEX(Data!$2:$9996,ROW(AS100)-4,MATCH(AS$5,Data!$2:$2,0)))</f>
        <v/>
      </c>
      <c r="AT100" s="52" t="str">
        <f>IF($A100="","",INDEX(Data!$2:$9996,ROW(AT100)-4,MATCH(AT$5,Data!$2:$2,0)))</f>
        <v/>
      </c>
      <c r="AU100" s="53"/>
      <c r="AV100" s="52" t="str">
        <f>IF($A100="","",INDEX(Data!$2:$9996,ROW(AV100)-4,MATCH(AV$5,Data!$2:$2,0)))</f>
        <v/>
      </c>
      <c r="AW100" s="52" t="str">
        <f>IF($A100="","",INDEX(Data!$2:$9996,ROW(AW100)-4,MATCH(AW$5,Data!$2:$2,0)))</f>
        <v/>
      </c>
      <c r="AX100" s="52" t="str">
        <f>IF($A100="","",INDEX(Data!$2:$9996,ROW(AX100)-4,MATCH(AX$5,Data!$2:$2,0)))</f>
        <v/>
      </c>
      <c r="AY100" s="52" t="str">
        <f>IF($A100="","",INDEX(Data!$2:$9996,ROW(AY100)-4,MATCH(AY$5,Data!$2:$2,0)))</f>
        <v/>
      </c>
      <c r="AZ100" s="75" t="str">
        <f>IF($A100="","",INDEX(Data!$2:$9996,ROW(AZ100)-4,MATCH(AZ$5,Data!$2:$2,0)))</f>
        <v/>
      </c>
    </row>
    <row r="101" spans="1:52" x14ac:dyDescent="0.25">
      <c r="A101" s="23" t="s">
        <v>206</v>
      </c>
      <c r="B101" s="47" t="str">
        <f>IF($A101="","",INDEX(Data!$2:$9996,ROW(B101)-4,MATCH(B$5,Data!$2:$2,0)))</f>
        <v/>
      </c>
      <c r="C101" s="48" t="str">
        <f>IF($A101="","",INDEX(Data!$2:$9996,ROW(C101)-4,MATCH(C$5,Data!$2:$2,0)))</f>
        <v/>
      </c>
      <c r="D101" s="49" t="str">
        <f>IF($A101="","",INDEX(Data!$2:$9996,ROW(D101)-4,MATCH(D$5,Data!$2:$2,0)))</f>
        <v/>
      </c>
      <c r="E101" s="49" t="str">
        <f>IF($A101="","",INDEX(Data!$2:$9996,ROW(E101)-4,MATCH(E$5,Data!$2:$2,0)))</f>
        <v/>
      </c>
      <c r="F101" s="53"/>
      <c r="G101" s="62" t="str">
        <f>IF($A101="","",INDEX(Data!$2:$9996,ROW(G101)-4,MATCH(G$5,Data!$2:$2,0)))</f>
        <v/>
      </c>
      <c r="H101" s="49" t="str">
        <f t="shared" si="11"/>
        <v/>
      </c>
      <c r="I101" s="62" t="str">
        <f>IF($A101="","",INDEX(Data!$2:$9996,ROW(I101)-4,MATCH(I$5,Data!$2:$2,0)))</f>
        <v/>
      </c>
      <c r="J101" s="49" t="str">
        <f t="shared" si="7"/>
        <v/>
      </c>
      <c r="K101" s="62" t="str">
        <f>IF($A101="","",INDEX(Data!$2:$9996,ROW(K101)-4,MATCH(K$5,Data!$2:$2,0)))</f>
        <v/>
      </c>
      <c r="L101" s="49" t="str">
        <f t="shared" si="8"/>
        <v/>
      </c>
      <c r="M101" s="49" t="str">
        <f>IF($A101="","",INDEX(Data!$2:$9996,ROW(M101)-4,MATCH(M$5,Data!$2:$2,0)))</f>
        <v/>
      </c>
      <c r="N101" s="49" t="str">
        <f t="shared" si="9"/>
        <v/>
      </c>
      <c r="O101" s="53"/>
      <c r="P101" s="62" t="str">
        <f>IF($A101="","",INDEX(Data!$2:$9996,ROW(P101)-4,MATCH(P$5,Data!$2:$2,0)))</f>
        <v/>
      </c>
      <c r="Q101" s="49" t="str">
        <f>IF($A101="","",INDEX(Data!$2:$9996,ROW(Q101)-4,MATCH(Q$5,Data!$2:$2,0)))</f>
        <v/>
      </c>
      <c r="R101" s="49" t="str">
        <f>IF($A101="","",INDEX(Data!$2:$9996,ROW(R101)-4,MATCH(R$5,Data!$2:$2,0)))</f>
        <v/>
      </c>
      <c r="S101" s="49" t="str">
        <f>IF($A101="","",INDEX(Data!$2:$9996,ROW(S101)-4,MATCH(S$5,Data!$2:$2,0)))</f>
        <v/>
      </c>
      <c r="T101" s="49" t="str">
        <f t="shared" si="10"/>
        <v/>
      </c>
      <c r="U101" s="49" t="str">
        <f>IF($A101="","",INDEX(Data!$2:$9996,ROW(U101)-4,MATCH(U$5,Data!$2:$2,0)))</f>
        <v/>
      </c>
      <c r="V101" s="49" t="str">
        <f>IF($A101="","",INDEX(Data!$2:$9996,ROW(V101)-4,MATCH(V$5,Data!$2:$2,0)))</f>
        <v/>
      </c>
      <c r="W101" s="53"/>
      <c r="X101" s="55" t="str">
        <f>IF($A101="","",INDEX(Data!$2:$9996,ROW(X101)-4,MATCH(X$5,Data!$2:$2,0)))</f>
        <v/>
      </c>
      <c r="Y101" s="56" t="str">
        <f>IF($A101="","",INDEX(Data!$2:$9996,ROW(Y101)-4,MATCH(Y$5,Data!$2:$2,0)))</f>
        <v/>
      </c>
      <c r="Z101" s="56" t="str">
        <f>IF($A101="","",INDEX(Data!$2:$9996,ROW(Z101)-4,MATCH(Z$5,Data!$2:$2,0)))</f>
        <v/>
      </c>
      <c r="AA101" s="56" t="str">
        <f>IF($A101="","",INDEX(Data!$2:$9996,ROW(AA101)-4,MATCH(AA$5,Data!$2:$2,0)))</f>
        <v/>
      </c>
      <c r="AB101" s="53"/>
      <c r="AC101" s="49" t="str">
        <f>IF($A101="","",INDEX(Data!$2:$9996,ROW(AC101)-4,MATCH(AC$5,Data!$2:$2,0)))</f>
        <v/>
      </c>
      <c r="AD101" s="49" t="str">
        <f>IF($A101="","",INDEX(Data!$2:$9996,ROW(AD101)-4,MATCH(AD$5,Data!$2:$2,0)))</f>
        <v/>
      </c>
      <c r="AE101" s="49" t="str">
        <f>IF($A101="","",INDEX(Data!$2:$9996,ROW(AE101)-4,MATCH(AE$5,Data!$2:$2,0)))</f>
        <v/>
      </c>
      <c r="AF101" s="49" t="str">
        <f>IF($A101="","",INDEX(Data!$2:$9996,ROW(AF101)-4,MATCH(AF$5,Data!$2:$2,0)))</f>
        <v/>
      </c>
      <c r="AG101" s="49" t="str">
        <f>IF($A101="","",INDEX(Data!$2:$9996,ROW(AG101)-4,MATCH(AG$5,Data!$2:$2,0)))</f>
        <v/>
      </c>
      <c r="AH101" s="49" t="str">
        <f>IF($A101="","",INDEX(Data!$2:$9996,ROW(AH101)-4,MATCH(AH$5,Data!$2:$2,0)))</f>
        <v/>
      </c>
      <c r="AI101" s="49" t="str">
        <f>IF($A101="","",INDEX(Data!$2:$9996,ROW(AI101)-4,MATCH(AI$5,Data!$2:$2,0)))</f>
        <v/>
      </c>
      <c r="AJ101" s="49" t="str">
        <f>IF($A101="","",INDEX(Data!$2:$9996,ROW(AJ101)-4,MATCH(AJ$5,Data!$2:$2,0)))</f>
        <v/>
      </c>
      <c r="AK101" s="49" t="str">
        <f>IF($A101="","",INDEX(Data!$2:$9996,ROW(AK101)-4,MATCH(AK$5,Data!$2:$2,0)))</f>
        <v/>
      </c>
      <c r="AL101" s="49" t="str">
        <f>IF($A101="","",INDEX(Data!$2:$9996,ROW(AL101)-4,MATCH(AL$5,Data!$2:$2,0)))</f>
        <v/>
      </c>
      <c r="AM101" s="49" t="str">
        <f>IF($A101="","",INDEX(Data!$2:$9996,ROW(AM101)-4,MATCH(AM$5,Data!$2:$2,0)))</f>
        <v/>
      </c>
      <c r="AN101" s="49" t="str">
        <f>IF($A101="","",INDEX(Data!$2:$9996,ROW(AN101)-4,MATCH(AN$5,Data!$2:$2,0)))</f>
        <v/>
      </c>
      <c r="AO101" s="53"/>
      <c r="AP101" s="49" t="str">
        <f>IF($A101="","",INDEX(Data!$2:$9996,ROW(AP101)-4,MATCH(AP$5,Data!$2:$2,0)))</f>
        <v/>
      </c>
      <c r="AQ101" s="49" t="str">
        <f>IF($A101="","",INDEX(Data!$2:$9996,ROW(AQ101)-4,MATCH(AQ$5,Data!$2:$2,0)))</f>
        <v/>
      </c>
      <c r="AR101" s="49" t="str">
        <f>IF($A101="","",INDEX(Data!$2:$9996,ROW(AR101)-4,MATCH(AR$5,Data!$2:$2,0)))</f>
        <v/>
      </c>
      <c r="AS101" s="49" t="str">
        <f>IF($A101="","",INDEX(Data!$2:$9996,ROW(AS101)-4,MATCH(AS$5,Data!$2:$2,0)))</f>
        <v/>
      </c>
      <c r="AT101" s="49" t="str">
        <f>IF($A101="","",INDEX(Data!$2:$9996,ROW(AT101)-4,MATCH(AT$5,Data!$2:$2,0)))</f>
        <v/>
      </c>
      <c r="AU101" s="53"/>
      <c r="AV101" s="49" t="str">
        <f>IF($A101="","",INDEX(Data!$2:$9996,ROW(AV101)-4,MATCH(AV$5,Data!$2:$2,0)))</f>
        <v/>
      </c>
      <c r="AW101" s="49" t="str">
        <f>IF($A101="","",INDEX(Data!$2:$9996,ROW(AW101)-4,MATCH(AW$5,Data!$2:$2,0)))</f>
        <v/>
      </c>
      <c r="AX101" s="49" t="str">
        <f>IF($A101="","",INDEX(Data!$2:$9996,ROW(AX101)-4,MATCH(AX$5,Data!$2:$2,0)))</f>
        <v/>
      </c>
      <c r="AY101" s="49" t="str">
        <f>IF($A101="","",INDEX(Data!$2:$9996,ROW(AY101)-4,MATCH(AY$5,Data!$2:$2,0)))</f>
        <v/>
      </c>
      <c r="AZ101" s="76" t="str">
        <f>IF($A101="","",INDEX(Data!$2:$9996,ROW(AZ101)-4,MATCH(AZ$5,Data!$2:$2,0)))</f>
        <v/>
      </c>
    </row>
    <row r="102" spans="1:52" s="15" customFormat="1" x14ac:dyDescent="0.25">
      <c r="A102" s="24" t="s">
        <v>206</v>
      </c>
      <c r="B102" s="50" t="str">
        <f>IF($A102="","",INDEX(Data!$2:$9996,ROW(B102)-4,MATCH(B$5,Data!$2:$2,0)))</f>
        <v/>
      </c>
      <c r="C102" s="51" t="str">
        <f>IF($A102="","",INDEX(Data!$2:$9996,ROW(C102)-4,MATCH(C$5,Data!$2:$2,0)))</f>
        <v/>
      </c>
      <c r="D102" s="52" t="str">
        <f>IF($A102="","",INDEX(Data!$2:$9996,ROW(D102)-4,MATCH(D$5,Data!$2:$2,0)))</f>
        <v/>
      </c>
      <c r="E102" s="52" t="str">
        <f>IF($A102="","",INDEX(Data!$2:$9996,ROW(E102)-4,MATCH(E$5,Data!$2:$2,0)))</f>
        <v/>
      </c>
      <c r="F102" s="53"/>
      <c r="G102" s="61" t="str">
        <f>IF($A102="","",INDEX(Data!$2:$9996,ROW(G102)-4,MATCH(G$5,Data!$2:$2,0)))</f>
        <v/>
      </c>
      <c r="H102" s="52" t="str">
        <f t="shared" si="11"/>
        <v/>
      </c>
      <c r="I102" s="61" t="str">
        <f>IF($A102="","",INDEX(Data!$2:$9996,ROW(I102)-4,MATCH(I$5,Data!$2:$2,0)))</f>
        <v/>
      </c>
      <c r="J102" s="52" t="str">
        <f t="shared" si="7"/>
        <v/>
      </c>
      <c r="K102" s="61" t="str">
        <f>IF($A102="","",INDEX(Data!$2:$9996,ROW(K102)-4,MATCH(K$5,Data!$2:$2,0)))</f>
        <v/>
      </c>
      <c r="L102" s="52" t="str">
        <f t="shared" si="8"/>
        <v/>
      </c>
      <c r="M102" s="52" t="str">
        <f>IF($A102="","",INDEX(Data!$2:$9996,ROW(M102)-4,MATCH(M$5,Data!$2:$2,0)))</f>
        <v/>
      </c>
      <c r="N102" s="52" t="str">
        <f t="shared" si="9"/>
        <v/>
      </c>
      <c r="O102" s="53"/>
      <c r="P102" s="61" t="str">
        <f>IF($A102="","",INDEX(Data!$2:$9996,ROW(P102)-4,MATCH(P$5,Data!$2:$2,0)))</f>
        <v/>
      </c>
      <c r="Q102" s="52" t="str">
        <f>IF($A102="","",INDEX(Data!$2:$9996,ROW(Q102)-4,MATCH(Q$5,Data!$2:$2,0)))</f>
        <v/>
      </c>
      <c r="R102" s="52" t="str">
        <f>IF($A102="","",INDEX(Data!$2:$9996,ROW(R102)-4,MATCH(R$5,Data!$2:$2,0)))</f>
        <v/>
      </c>
      <c r="S102" s="52" t="str">
        <f>IF($A102="","",INDEX(Data!$2:$9996,ROW(S102)-4,MATCH(S$5,Data!$2:$2,0)))</f>
        <v/>
      </c>
      <c r="T102" s="52" t="str">
        <f t="shared" si="10"/>
        <v/>
      </c>
      <c r="U102" s="52" t="str">
        <f>IF($A102="","",INDEX(Data!$2:$9996,ROW(U102)-4,MATCH(U$5,Data!$2:$2,0)))</f>
        <v/>
      </c>
      <c r="V102" s="52" t="str">
        <f>IF($A102="","",INDEX(Data!$2:$9996,ROW(V102)-4,MATCH(V$5,Data!$2:$2,0)))</f>
        <v/>
      </c>
      <c r="W102" s="53"/>
      <c r="X102" s="59" t="str">
        <f>IF($A102="","",INDEX(Data!$2:$9996,ROW(X102)-4,MATCH(X$5,Data!$2:$2,0)))</f>
        <v/>
      </c>
      <c r="Y102" s="54" t="str">
        <f>IF($A102="","",INDEX(Data!$2:$9996,ROW(Y102)-4,MATCH(Y$5,Data!$2:$2,0)))</f>
        <v/>
      </c>
      <c r="Z102" s="54" t="str">
        <f>IF($A102="","",INDEX(Data!$2:$9996,ROW(Z102)-4,MATCH(Z$5,Data!$2:$2,0)))</f>
        <v/>
      </c>
      <c r="AA102" s="54" t="str">
        <f>IF($A102="","",INDEX(Data!$2:$9996,ROW(AA102)-4,MATCH(AA$5,Data!$2:$2,0)))</f>
        <v/>
      </c>
      <c r="AB102" s="53"/>
      <c r="AC102" s="51" t="str">
        <f>IF($A102="","",INDEX(Data!$2:$9996,ROW(AC102)-4,MATCH(AC$5,Data!$2:$2,0)))</f>
        <v/>
      </c>
      <c r="AD102" s="52" t="str">
        <f>IF($A102="","",INDEX(Data!$2:$9996,ROW(AD102)-4,MATCH(AD$5,Data!$2:$2,0)))</f>
        <v/>
      </c>
      <c r="AE102" s="52" t="str">
        <f>IF($A102="","",INDEX(Data!$2:$9996,ROW(AE102)-4,MATCH(AE$5,Data!$2:$2,0)))</f>
        <v/>
      </c>
      <c r="AF102" s="52" t="str">
        <f>IF($A102="","",INDEX(Data!$2:$9996,ROW(AF102)-4,MATCH(AF$5,Data!$2:$2,0)))</f>
        <v/>
      </c>
      <c r="AG102" s="52" t="str">
        <f>IF($A102="","",INDEX(Data!$2:$9996,ROW(AG102)-4,MATCH(AG$5,Data!$2:$2,0)))</f>
        <v/>
      </c>
      <c r="AH102" s="52" t="str">
        <f>IF($A102="","",INDEX(Data!$2:$9996,ROW(AH102)-4,MATCH(AH$5,Data!$2:$2,0)))</f>
        <v/>
      </c>
      <c r="AI102" s="52" t="str">
        <f>IF($A102="","",INDEX(Data!$2:$9996,ROW(AI102)-4,MATCH(AI$5,Data!$2:$2,0)))</f>
        <v/>
      </c>
      <c r="AJ102" s="52" t="str">
        <f>IF($A102="","",INDEX(Data!$2:$9996,ROW(AJ102)-4,MATCH(AJ$5,Data!$2:$2,0)))</f>
        <v/>
      </c>
      <c r="AK102" s="52" t="str">
        <f>IF($A102="","",INDEX(Data!$2:$9996,ROW(AK102)-4,MATCH(AK$5,Data!$2:$2,0)))</f>
        <v/>
      </c>
      <c r="AL102" s="52" t="str">
        <f>IF($A102="","",INDEX(Data!$2:$9996,ROW(AL102)-4,MATCH(AL$5,Data!$2:$2,0)))</f>
        <v/>
      </c>
      <c r="AM102" s="52" t="str">
        <f>IF($A102="","",INDEX(Data!$2:$9996,ROW(AM102)-4,MATCH(AM$5,Data!$2:$2,0)))</f>
        <v/>
      </c>
      <c r="AN102" s="52" t="str">
        <f>IF($A102="","",INDEX(Data!$2:$9996,ROW(AN102)-4,MATCH(AN$5,Data!$2:$2,0)))</f>
        <v/>
      </c>
      <c r="AO102" s="53"/>
      <c r="AP102" s="52" t="str">
        <f>IF($A102="","",INDEX(Data!$2:$9996,ROW(AP102)-4,MATCH(AP$5,Data!$2:$2,0)))</f>
        <v/>
      </c>
      <c r="AQ102" s="52" t="str">
        <f>IF($A102="","",INDEX(Data!$2:$9996,ROW(AQ102)-4,MATCH(AQ$5,Data!$2:$2,0)))</f>
        <v/>
      </c>
      <c r="AR102" s="52" t="str">
        <f>IF($A102="","",INDEX(Data!$2:$9996,ROW(AR102)-4,MATCH(AR$5,Data!$2:$2,0)))</f>
        <v/>
      </c>
      <c r="AS102" s="52" t="str">
        <f>IF($A102="","",INDEX(Data!$2:$9996,ROW(AS102)-4,MATCH(AS$5,Data!$2:$2,0)))</f>
        <v/>
      </c>
      <c r="AT102" s="52" t="str">
        <f>IF($A102="","",INDEX(Data!$2:$9996,ROW(AT102)-4,MATCH(AT$5,Data!$2:$2,0)))</f>
        <v/>
      </c>
      <c r="AU102" s="53"/>
      <c r="AV102" s="52" t="str">
        <f>IF($A102="","",INDEX(Data!$2:$9996,ROW(AV102)-4,MATCH(AV$5,Data!$2:$2,0)))</f>
        <v/>
      </c>
      <c r="AW102" s="52" t="str">
        <f>IF($A102="","",INDEX(Data!$2:$9996,ROW(AW102)-4,MATCH(AW$5,Data!$2:$2,0)))</f>
        <v/>
      </c>
      <c r="AX102" s="52" t="str">
        <f>IF($A102="","",INDEX(Data!$2:$9996,ROW(AX102)-4,MATCH(AX$5,Data!$2:$2,0)))</f>
        <v/>
      </c>
      <c r="AY102" s="52" t="str">
        <f>IF($A102="","",INDEX(Data!$2:$9996,ROW(AY102)-4,MATCH(AY$5,Data!$2:$2,0)))</f>
        <v/>
      </c>
      <c r="AZ102" s="75" t="str">
        <f>IF($A102="","",INDEX(Data!$2:$9996,ROW(AZ102)-4,MATCH(AZ$5,Data!$2:$2,0)))</f>
        <v/>
      </c>
    </row>
    <row r="103" spans="1:52" x14ac:dyDescent="0.25">
      <c r="A103" s="23" t="s">
        <v>206</v>
      </c>
      <c r="B103" s="47" t="str">
        <f>IF($A103="","",INDEX(Data!$2:$9996,ROW(B103)-4,MATCH(B$5,Data!$2:$2,0)))</f>
        <v/>
      </c>
      <c r="C103" s="48" t="str">
        <f>IF($A103="","",INDEX(Data!$2:$9996,ROW(C103)-4,MATCH(C$5,Data!$2:$2,0)))</f>
        <v/>
      </c>
      <c r="D103" s="49" t="str">
        <f>IF($A103="","",INDEX(Data!$2:$9996,ROW(D103)-4,MATCH(D$5,Data!$2:$2,0)))</f>
        <v/>
      </c>
      <c r="E103" s="49" t="str">
        <f>IF($A103="","",INDEX(Data!$2:$9996,ROW(E103)-4,MATCH(E$5,Data!$2:$2,0)))</f>
        <v/>
      </c>
      <c r="F103" s="53"/>
      <c r="G103" s="62" t="str">
        <f>IF($A103="","",INDEX(Data!$2:$9996,ROW(G103)-4,MATCH(G$5,Data!$2:$2,0)))</f>
        <v/>
      </c>
      <c r="H103" s="49" t="str">
        <f t="shared" si="11"/>
        <v/>
      </c>
      <c r="I103" s="62" t="str">
        <f>IF($A103="","",INDEX(Data!$2:$9996,ROW(I103)-4,MATCH(I$5,Data!$2:$2,0)))</f>
        <v/>
      </c>
      <c r="J103" s="49" t="str">
        <f t="shared" si="7"/>
        <v/>
      </c>
      <c r="K103" s="62" t="str">
        <f>IF($A103="","",INDEX(Data!$2:$9996,ROW(K103)-4,MATCH(K$5,Data!$2:$2,0)))</f>
        <v/>
      </c>
      <c r="L103" s="49" t="str">
        <f t="shared" si="8"/>
        <v/>
      </c>
      <c r="M103" s="49" t="str">
        <f>IF($A103="","",INDEX(Data!$2:$9996,ROW(M103)-4,MATCH(M$5,Data!$2:$2,0)))</f>
        <v/>
      </c>
      <c r="N103" s="49" t="str">
        <f t="shared" si="9"/>
        <v/>
      </c>
      <c r="O103" s="53"/>
      <c r="P103" s="62" t="str">
        <f>IF($A103="","",INDEX(Data!$2:$9996,ROW(P103)-4,MATCH(P$5,Data!$2:$2,0)))</f>
        <v/>
      </c>
      <c r="Q103" s="49" t="str">
        <f>IF($A103="","",INDEX(Data!$2:$9996,ROW(Q103)-4,MATCH(Q$5,Data!$2:$2,0)))</f>
        <v/>
      </c>
      <c r="R103" s="49" t="str">
        <f>IF($A103="","",INDEX(Data!$2:$9996,ROW(R103)-4,MATCH(R$5,Data!$2:$2,0)))</f>
        <v/>
      </c>
      <c r="S103" s="49" t="str">
        <f>IF($A103="","",INDEX(Data!$2:$9996,ROW(S103)-4,MATCH(S$5,Data!$2:$2,0)))</f>
        <v/>
      </c>
      <c r="T103" s="49" t="str">
        <f t="shared" ref="T103:T119" si="12">IF($A103="","",(P103-P102)/P102)</f>
        <v/>
      </c>
      <c r="U103" s="49" t="str">
        <f>IF($A103="","",INDEX(Data!$2:$9996,ROW(U103)-4,MATCH(U$5,Data!$2:$2,0)))</f>
        <v/>
      </c>
      <c r="V103" s="49" t="str">
        <f>IF($A103="","",INDEX(Data!$2:$9996,ROW(V103)-4,MATCH(V$5,Data!$2:$2,0)))</f>
        <v/>
      </c>
      <c r="W103" s="53"/>
      <c r="X103" s="55" t="str">
        <f>IF($A103="","",INDEX(Data!$2:$9996,ROW(X103)-4,MATCH(X$5,Data!$2:$2,0)))</f>
        <v/>
      </c>
      <c r="Y103" s="56" t="str">
        <f>IF($A103="","",INDEX(Data!$2:$9996,ROW(Y103)-4,MATCH(Y$5,Data!$2:$2,0)))</f>
        <v/>
      </c>
      <c r="Z103" s="56" t="str">
        <f>IF($A103="","",INDEX(Data!$2:$9996,ROW(Z103)-4,MATCH(Z$5,Data!$2:$2,0)))</f>
        <v/>
      </c>
      <c r="AA103" s="56" t="str">
        <f>IF($A103="","",INDEX(Data!$2:$9996,ROW(AA103)-4,MATCH(AA$5,Data!$2:$2,0)))</f>
        <v/>
      </c>
      <c r="AB103" s="53"/>
      <c r="AC103" s="49" t="str">
        <f>IF($A103="","",INDEX(Data!$2:$9996,ROW(AC103)-4,MATCH(AC$5,Data!$2:$2,0)))</f>
        <v/>
      </c>
      <c r="AD103" s="49" t="str">
        <f>IF($A103="","",INDEX(Data!$2:$9996,ROW(AD103)-4,MATCH(AD$5,Data!$2:$2,0)))</f>
        <v/>
      </c>
      <c r="AE103" s="49" t="str">
        <f>IF($A103="","",INDEX(Data!$2:$9996,ROW(AE103)-4,MATCH(AE$5,Data!$2:$2,0)))</f>
        <v/>
      </c>
      <c r="AF103" s="49" t="str">
        <f>IF($A103="","",INDEX(Data!$2:$9996,ROW(AF103)-4,MATCH(AF$5,Data!$2:$2,0)))</f>
        <v/>
      </c>
      <c r="AG103" s="49" t="str">
        <f>IF($A103="","",INDEX(Data!$2:$9996,ROW(AG103)-4,MATCH(AG$5,Data!$2:$2,0)))</f>
        <v/>
      </c>
      <c r="AH103" s="49" t="str">
        <f>IF($A103="","",INDEX(Data!$2:$9996,ROW(AH103)-4,MATCH(AH$5,Data!$2:$2,0)))</f>
        <v/>
      </c>
      <c r="AI103" s="49" t="str">
        <f>IF($A103="","",INDEX(Data!$2:$9996,ROW(AI103)-4,MATCH(AI$5,Data!$2:$2,0)))</f>
        <v/>
      </c>
      <c r="AJ103" s="49" t="str">
        <f>IF($A103="","",INDEX(Data!$2:$9996,ROW(AJ103)-4,MATCH(AJ$5,Data!$2:$2,0)))</f>
        <v/>
      </c>
      <c r="AK103" s="49" t="str">
        <f>IF($A103="","",INDEX(Data!$2:$9996,ROW(AK103)-4,MATCH(AK$5,Data!$2:$2,0)))</f>
        <v/>
      </c>
      <c r="AL103" s="49" t="str">
        <f>IF($A103="","",INDEX(Data!$2:$9996,ROW(AL103)-4,MATCH(AL$5,Data!$2:$2,0)))</f>
        <v/>
      </c>
      <c r="AM103" s="49" t="str">
        <f>IF($A103="","",INDEX(Data!$2:$9996,ROW(AM103)-4,MATCH(AM$5,Data!$2:$2,0)))</f>
        <v/>
      </c>
      <c r="AN103" s="49" t="str">
        <f>IF($A103="","",INDEX(Data!$2:$9996,ROW(AN103)-4,MATCH(AN$5,Data!$2:$2,0)))</f>
        <v/>
      </c>
      <c r="AO103" s="53"/>
      <c r="AP103" s="49" t="str">
        <f>IF($A103="","",INDEX(Data!$2:$9996,ROW(AP103)-4,MATCH(AP$5,Data!$2:$2,0)))</f>
        <v/>
      </c>
      <c r="AQ103" s="49" t="str">
        <f>IF($A103="","",INDEX(Data!$2:$9996,ROW(AQ103)-4,MATCH(AQ$5,Data!$2:$2,0)))</f>
        <v/>
      </c>
      <c r="AR103" s="49" t="str">
        <f>IF($A103="","",INDEX(Data!$2:$9996,ROW(AR103)-4,MATCH(AR$5,Data!$2:$2,0)))</f>
        <v/>
      </c>
      <c r="AS103" s="49" t="str">
        <f>IF($A103="","",INDEX(Data!$2:$9996,ROW(AS103)-4,MATCH(AS$5,Data!$2:$2,0)))</f>
        <v/>
      </c>
      <c r="AT103" s="49" t="str">
        <f>IF($A103="","",INDEX(Data!$2:$9996,ROW(AT103)-4,MATCH(AT$5,Data!$2:$2,0)))</f>
        <v/>
      </c>
      <c r="AU103" s="53"/>
      <c r="AV103" s="49" t="str">
        <f>IF($A103="","",INDEX(Data!$2:$9996,ROW(AV103)-4,MATCH(AV$5,Data!$2:$2,0)))</f>
        <v/>
      </c>
      <c r="AW103" s="49" t="str">
        <f>IF($A103="","",INDEX(Data!$2:$9996,ROW(AW103)-4,MATCH(AW$5,Data!$2:$2,0)))</f>
        <v/>
      </c>
      <c r="AX103" s="49" t="str">
        <f>IF($A103="","",INDEX(Data!$2:$9996,ROW(AX103)-4,MATCH(AX$5,Data!$2:$2,0)))</f>
        <v/>
      </c>
      <c r="AY103" s="49" t="str">
        <f>IF($A103="","",INDEX(Data!$2:$9996,ROW(AY103)-4,MATCH(AY$5,Data!$2:$2,0)))</f>
        <v/>
      </c>
      <c r="AZ103" s="76" t="str">
        <f>IF($A103="","",INDEX(Data!$2:$9996,ROW(AZ103)-4,MATCH(AZ$5,Data!$2:$2,0)))</f>
        <v/>
      </c>
    </row>
    <row r="104" spans="1:52" s="15" customFormat="1" x14ac:dyDescent="0.25">
      <c r="A104" s="24" t="s">
        <v>206</v>
      </c>
      <c r="B104" s="50" t="str">
        <f>IF($A104="","",INDEX(Data!$2:$9996,ROW(B104)-4,MATCH(B$5,Data!$2:$2,0)))</f>
        <v/>
      </c>
      <c r="C104" s="51" t="str">
        <f>IF($A104="","",INDEX(Data!$2:$9996,ROW(C104)-4,MATCH(C$5,Data!$2:$2,0)))</f>
        <v/>
      </c>
      <c r="D104" s="52" t="str">
        <f>IF($A104="","",INDEX(Data!$2:$9996,ROW(D104)-4,MATCH(D$5,Data!$2:$2,0)))</f>
        <v/>
      </c>
      <c r="E104" s="52" t="str">
        <f>IF($A104="","",INDEX(Data!$2:$9996,ROW(E104)-4,MATCH(E$5,Data!$2:$2,0)))</f>
        <v/>
      </c>
      <c r="F104" s="53"/>
      <c r="G104" s="61" t="str">
        <f>IF($A104="","",INDEX(Data!$2:$9996,ROW(G104)-4,MATCH(G$5,Data!$2:$2,0)))</f>
        <v/>
      </c>
      <c r="H104" s="52" t="str">
        <f t="shared" si="11"/>
        <v/>
      </c>
      <c r="I104" s="61" t="str">
        <f>IF($A104="","",INDEX(Data!$2:$9996,ROW(I104)-4,MATCH(I$5,Data!$2:$2,0)))</f>
        <v/>
      </c>
      <c r="J104" s="52" t="str">
        <f t="shared" si="7"/>
        <v/>
      </c>
      <c r="K104" s="61" t="str">
        <f>IF($A104="","",INDEX(Data!$2:$9996,ROW(K104)-4,MATCH(K$5,Data!$2:$2,0)))</f>
        <v/>
      </c>
      <c r="L104" s="52" t="str">
        <f t="shared" si="8"/>
        <v/>
      </c>
      <c r="M104" s="52" t="str">
        <f>IF($A104="","",INDEX(Data!$2:$9996,ROW(M104)-4,MATCH(M$5,Data!$2:$2,0)))</f>
        <v/>
      </c>
      <c r="N104" s="52" t="str">
        <f t="shared" si="9"/>
        <v/>
      </c>
      <c r="O104" s="53"/>
      <c r="P104" s="61" t="str">
        <f>IF($A104="","",INDEX(Data!$2:$9996,ROW(P104)-4,MATCH(P$5,Data!$2:$2,0)))</f>
        <v/>
      </c>
      <c r="Q104" s="52" t="str">
        <f>IF($A104="","",INDEX(Data!$2:$9996,ROW(Q104)-4,MATCH(Q$5,Data!$2:$2,0)))</f>
        <v/>
      </c>
      <c r="R104" s="52" t="str">
        <f>IF($A104="","",INDEX(Data!$2:$9996,ROW(R104)-4,MATCH(R$5,Data!$2:$2,0)))</f>
        <v/>
      </c>
      <c r="S104" s="52" t="str">
        <f>IF($A104="","",INDEX(Data!$2:$9996,ROW(S104)-4,MATCH(S$5,Data!$2:$2,0)))</f>
        <v/>
      </c>
      <c r="T104" s="52" t="str">
        <f t="shared" si="12"/>
        <v/>
      </c>
      <c r="U104" s="52" t="str">
        <f>IF($A104="","",INDEX(Data!$2:$9996,ROW(U104)-4,MATCH(U$5,Data!$2:$2,0)))</f>
        <v/>
      </c>
      <c r="V104" s="52" t="str">
        <f>IF($A104="","",INDEX(Data!$2:$9996,ROW(V104)-4,MATCH(V$5,Data!$2:$2,0)))</f>
        <v/>
      </c>
      <c r="W104" s="53"/>
      <c r="X104" s="59" t="str">
        <f>IF($A104="","",INDEX(Data!$2:$9996,ROW(X104)-4,MATCH(X$5,Data!$2:$2,0)))</f>
        <v/>
      </c>
      <c r="Y104" s="54" t="str">
        <f>IF($A104="","",INDEX(Data!$2:$9996,ROW(Y104)-4,MATCH(Y$5,Data!$2:$2,0)))</f>
        <v/>
      </c>
      <c r="Z104" s="54" t="str">
        <f>IF($A104="","",INDEX(Data!$2:$9996,ROW(Z104)-4,MATCH(Z$5,Data!$2:$2,0)))</f>
        <v/>
      </c>
      <c r="AA104" s="54" t="str">
        <f>IF($A104="","",INDEX(Data!$2:$9996,ROW(AA104)-4,MATCH(AA$5,Data!$2:$2,0)))</f>
        <v/>
      </c>
      <c r="AB104" s="53"/>
      <c r="AC104" s="51" t="str">
        <f>IF($A104="","",INDEX(Data!$2:$9996,ROW(AC104)-4,MATCH(AC$5,Data!$2:$2,0)))</f>
        <v/>
      </c>
      <c r="AD104" s="52" t="str">
        <f>IF($A104="","",INDEX(Data!$2:$9996,ROW(AD104)-4,MATCH(AD$5,Data!$2:$2,0)))</f>
        <v/>
      </c>
      <c r="AE104" s="52" t="str">
        <f>IF($A104="","",INDEX(Data!$2:$9996,ROW(AE104)-4,MATCH(AE$5,Data!$2:$2,0)))</f>
        <v/>
      </c>
      <c r="AF104" s="52" t="str">
        <f>IF($A104="","",INDEX(Data!$2:$9996,ROW(AF104)-4,MATCH(AF$5,Data!$2:$2,0)))</f>
        <v/>
      </c>
      <c r="AG104" s="52" t="str">
        <f>IF($A104="","",INDEX(Data!$2:$9996,ROW(AG104)-4,MATCH(AG$5,Data!$2:$2,0)))</f>
        <v/>
      </c>
      <c r="AH104" s="52" t="str">
        <f>IF($A104="","",INDEX(Data!$2:$9996,ROW(AH104)-4,MATCH(AH$5,Data!$2:$2,0)))</f>
        <v/>
      </c>
      <c r="AI104" s="52" t="str">
        <f>IF($A104="","",INDEX(Data!$2:$9996,ROW(AI104)-4,MATCH(AI$5,Data!$2:$2,0)))</f>
        <v/>
      </c>
      <c r="AJ104" s="52" t="str">
        <f>IF($A104="","",INDEX(Data!$2:$9996,ROW(AJ104)-4,MATCH(AJ$5,Data!$2:$2,0)))</f>
        <v/>
      </c>
      <c r="AK104" s="52" t="str">
        <f>IF($A104="","",INDEX(Data!$2:$9996,ROW(AK104)-4,MATCH(AK$5,Data!$2:$2,0)))</f>
        <v/>
      </c>
      <c r="AL104" s="52" t="str">
        <f>IF($A104="","",INDEX(Data!$2:$9996,ROW(AL104)-4,MATCH(AL$5,Data!$2:$2,0)))</f>
        <v/>
      </c>
      <c r="AM104" s="52" t="str">
        <f>IF($A104="","",INDEX(Data!$2:$9996,ROW(AM104)-4,MATCH(AM$5,Data!$2:$2,0)))</f>
        <v/>
      </c>
      <c r="AN104" s="52" t="str">
        <f>IF($A104="","",INDEX(Data!$2:$9996,ROW(AN104)-4,MATCH(AN$5,Data!$2:$2,0)))</f>
        <v/>
      </c>
      <c r="AO104" s="53"/>
      <c r="AP104" s="52" t="str">
        <f>IF($A104="","",INDEX(Data!$2:$9996,ROW(AP104)-4,MATCH(AP$5,Data!$2:$2,0)))</f>
        <v/>
      </c>
      <c r="AQ104" s="52" t="str">
        <f>IF($A104="","",INDEX(Data!$2:$9996,ROW(AQ104)-4,MATCH(AQ$5,Data!$2:$2,0)))</f>
        <v/>
      </c>
      <c r="AR104" s="52" t="str">
        <f>IF($A104="","",INDEX(Data!$2:$9996,ROW(AR104)-4,MATCH(AR$5,Data!$2:$2,0)))</f>
        <v/>
      </c>
      <c r="AS104" s="52" t="str">
        <f>IF($A104="","",INDEX(Data!$2:$9996,ROW(AS104)-4,MATCH(AS$5,Data!$2:$2,0)))</f>
        <v/>
      </c>
      <c r="AT104" s="52" t="str">
        <f>IF($A104="","",INDEX(Data!$2:$9996,ROW(AT104)-4,MATCH(AT$5,Data!$2:$2,0)))</f>
        <v/>
      </c>
      <c r="AU104" s="53"/>
      <c r="AV104" s="52" t="str">
        <f>IF($A104="","",INDEX(Data!$2:$9996,ROW(AV104)-4,MATCH(AV$5,Data!$2:$2,0)))</f>
        <v/>
      </c>
      <c r="AW104" s="52" t="str">
        <f>IF($A104="","",INDEX(Data!$2:$9996,ROW(AW104)-4,MATCH(AW$5,Data!$2:$2,0)))</f>
        <v/>
      </c>
      <c r="AX104" s="52" t="str">
        <f>IF($A104="","",INDEX(Data!$2:$9996,ROW(AX104)-4,MATCH(AX$5,Data!$2:$2,0)))</f>
        <v/>
      </c>
      <c r="AY104" s="52" t="str">
        <f>IF($A104="","",INDEX(Data!$2:$9996,ROW(AY104)-4,MATCH(AY$5,Data!$2:$2,0)))</f>
        <v/>
      </c>
      <c r="AZ104" s="75" t="str">
        <f>IF($A104="","",INDEX(Data!$2:$9996,ROW(AZ104)-4,MATCH(AZ$5,Data!$2:$2,0)))</f>
        <v/>
      </c>
    </row>
    <row r="105" spans="1:52" x14ac:dyDescent="0.25">
      <c r="A105" s="23" t="s">
        <v>206</v>
      </c>
      <c r="B105" s="47" t="str">
        <f>IF($A105="","",INDEX(Data!$2:$9996,ROW(B105)-4,MATCH(B$5,Data!$2:$2,0)))</f>
        <v/>
      </c>
      <c r="C105" s="48" t="str">
        <f>IF($A105="","",INDEX(Data!$2:$9996,ROW(C105)-4,MATCH(C$5,Data!$2:$2,0)))</f>
        <v/>
      </c>
      <c r="D105" s="49" t="str">
        <f>IF($A105="","",INDEX(Data!$2:$9996,ROW(D105)-4,MATCH(D$5,Data!$2:$2,0)))</f>
        <v/>
      </c>
      <c r="E105" s="49" t="str">
        <f>IF($A105="","",INDEX(Data!$2:$9996,ROW(E105)-4,MATCH(E$5,Data!$2:$2,0)))</f>
        <v/>
      </c>
      <c r="F105" s="53"/>
      <c r="G105" s="62" t="str">
        <f>IF($A105="","",INDEX(Data!$2:$9996,ROW(G105)-4,MATCH(G$5,Data!$2:$2,0)))</f>
        <v/>
      </c>
      <c r="H105" s="49" t="str">
        <f t="shared" si="11"/>
        <v/>
      </c>
      <c r="I105" s="62" t="str">
        <f>IF($A105="","",INDEX(Data!$2:$9996,ROW(I105)-4,MATCH(I$5,Data!$2:$2,0)))</f>
        <v/>
      </c>
      <c r="J105" s="49" t="str">
        <f t="shared" si="7"/>
        <v/>
      </c>
      <c r="K105" s="62" t="str">
        <f>IF($A105="","",INDEX(Data!$2:$9996,ROW(K105)-4,MATCH(K$5,Data!$2:$2,0)))</f>
        <v/>
      </c>
      <c r="L105" s="49" t="str">
        <f t="shared" si="8"/>
        <v/>
      </c>
      <c r="M105" s="49" t="str">
        <f>IF($A105="","",INDEX(Data!$2:$9996,ROW(M105)-4,MATCH(M$5,Data!$2:$2,0)))</f>
        <v/>
      </c>
      <c r="N105" s="49" t="str">
        <f t="shared" si="9"/>
        <v/>
      </c>
      <c r="O105" s="53"/>
      <c r="P105" s="62" t="str">
        <f>IF($A105="","",INDEX(Data!$2:$9996,ROW(P105)-4,MATCH(P$5,Data!$2:$2,0)))</f>
        <v/>
      </c>
      <c r="Q105" s="49" t="str">
        <f>IF($A105="","",INDEX(Data!$2:$9996,ROW(Q105)-4,MATCH(Q$5,Data!$2:$2,0)))</f>
        <v/>
      </c>
      <c r="R105" s="49" t="str">
        <f>IF($A105="","",INDEX(Data!$2:$9996,ROW(R105)-4,MATCH(R$5,Data!$2:$2,0)))</f>
        <v/>
      </c>
      <c r="S105" s="49" t="str">
        <f>IF($A105="","",INDEX(Data!$2:$9996,ROW(S105)-4,MATCH(S$5,Data!$2:$2,0)))</f>
        <v/>
      </c>
      <c r="T105" s="49" t="str">
        <f t="shared" si="12"/>
        <v/>
      </c>
      <c r="U105" s="49" t="str">
        <f>IF($A105="","",INDEX(Data!$2:$9996,ROW(U105)-4,MATCH(U$5,Data!$2:$2,0)))</f>
        <v/>
      </c>
      <c r="V105" s="49" t="str">
        <f>IF($A105="","",INDEX(Data!$2:$9996,ROW(V105)-4,MATCH(V$5,Data!$2:$2,0)))</f>
        <v/>
      </c>
      <c r="W105" s="53"/>
      <c r="X105" s="55" t="str">
        <f>IF($A105="","",INDEX(Data!$2:$9996,ROW(X105)-4,MATCH(X$5,Data!$2:$2,0)))</f>
        <v/>
      </c>
      <c r="Y105" s="56" t="str">
        <f>IF($A105="","",INDEX(Data!$2:$9996,ROW(Y105)-4,MATCH(Y$5,Data!$2:$2,0)))</f>
        <v/>
      </c>
      <c r="Z105" s="56" t="str">
        <f>IF($A105="","",INDEX(Data!$2:$9996,ROW(Z105)-4,MATCH(Z$5,Data!$2:$2,0)))</f>
        <v/>
      </c>
      <c r="AA105" s="56" t="str">
        <f>IF($A105="","",INDEX(Data!$2:$9996,ROW(AA105)-4,MATCH(AA$5,Data!$2:$2,0)))</f>
        <v/>
      </c>
      <c r="AB105" s="53"/>
      <c r="AC105" s="49" t="str">
        <f>IF($A105="","",INDEX(Data!$2:$9996,ROW(AC105)-4,MATCH(AC$5,Data!$2:$2,0)))</f>
        <v/>
      </c>
      <c r="AD105" s="49" t="str">
        <f>IF($A105="","",INDEX(Data!$2:$9996,ROW(AD105)-4,MATCH(AD$5,Data!$2:$2,0)))</f>
        <v/>
      </c>
      <c r="AE105" s="49" t="str">
        <f>IF($A105="","",INDEX(Data!$2:$9996,ROW(AE105)-4,MATCH(AE$5,Data!$2:$2,0)))</f>
        <v/>
      </c>
      <c r="AF105" s="49" t="str">
        <f>IF($A105="","",INDEX(Data!$2:$9996,ROW(AF105)-4,MATCH(AF$5,Data!$2:$2,0)))</f>
        <v/>
      </c>
      <c r="AG105" s="49" t="str">
        <f>IF($A105="","",INDEX(Data!$2:$9996,ROW(AG105)-4,MATCH(AG$5,Data!$2:$2,0)))</f>
        <v/>
      </c>
      <c r="AH105" s="49" t="str">
        <f>IF($A105="","",INDEX(Data!$2:$9996,ROW(AH105)-4,MATCH(AH$5,Data!$2:$2,0)))</f>
        <v/>
      </c>
      <c r="AI105" s="49" t="str">
        <f>IF($A105="","",INDEX(Data!$2:$9996,ROW(AI105)-4,MATCH(AI$5,Data!$2:$2,0)))</f>
        <v/>
      </c>
      <c r="AJ105" s="49" t="str">
        <f>IF($A105="","",INDEX(Data!$2:$9996,ROW(AJ105)-4,MATCH(AJ$5,Data!$2:$2,0)))</f>
        <v/>
      </c>
      <c r="AK105" s="49" t="str">
        <f>IF($A105="","",INDEX(Data!$2:$9996,ROW(AK105)-4,MATCH(AK$5,Data!$2:$2,0)))</f>
        <v/>
      </c>
      <c r="AL105" s="49" t="str">
        <f>IF($A105="","",INDEX(Data!$2:$9996,ROW(AL105)-4,MATCH(AL$5,Data!$2:$2,0)))</f>
        <v/>
      </c>
      <c r="AM105" s="49" t="str">
        <f>IF($A105="","",INDEX(Data!$2:$9996,ROW(AM105)-4,MATCH(AM$5,Data!$2:$2,0)))</f>
        <v/>
      </c>
      <c r="AN105" s="49" t="str">
        <f>IF($A105="","",INDEX(Data!$2:$9996,ROW(AN105)-4,MATCH(AN$5,Data!$2:$2,0)))</f>
        <v/>
      </c>
      <c r="AO105" s="53"/>
      <c r="AP105" s="49" t="str">
        <f>IF($A105="","",INDEX(Data!$2:$9996,ROW(AP105)-4,MATCH(AP$5,Data!$2:$2,0)))</f>
        <v/>
      </c>
      <c r="AQ105" s="49" t="str">
        <f>IF($A105="","",INDEX(Data!$2:$9996,ROW(AQ105)-4,MATCH(AQ$5,Data!$2:$2,0)))</f>
        <v/>
      </c>
      <c r="AR105" s="49" t="str">
        <f>IF($A105="","",INDEX(Data!$2:$9996,ROW(AR105)-4,MATCH(AR$5,Data!$2:$2,0)))</f>
        <v/>
      </c>
      <c r="AS105" s="49" t="str">
        <f>IF($A105="","",INDEX(Data!$2:$9996,ROW(AS105)-4,MATCH(AS$5,Data!$2:$2,0)))</f>
        <v/>
      </c>
      <c r="AT105" s="49" t="str">
        <f>IF($A105="","",INDEX(Data!$2:$9996,ROW(AT105)-4,MATCH(AT$5,Data!$2:$2,0)))</f>
        <v/>
      </c>
      <c r="AU105" s="53"/>
      <c r="AV105" s="49" t="str">
        <f>IF($A105="","",INDEX(Data!$2:$9996,ROW(AV105)-4,MATCH(AV$5,Data!$2:$2,0)))</f>
        <v/>
      </c>
      <c r="AW105" s="49" t="str">
        <f>IF($A105="","",INDEX(Data!$2:$9996,ROW(AW105)-4,MATCH(AW$5,Data!$2:$2,0)))</f>
        <v/>
      </c>
      <c r="AX105" s="49" t="str">
        <f>IF($A105="","",INDEX(Data!$2:$9996,ROW(AX105)-4,MATCH(AX$5,Data!$2:$2,0)))</f>
        <v/>
      </c>
      <c r="AY105" s="49" t="str">
        <f>IF($A105="","",INDEX(Data!$2:$9996,ROW(AY105)-4,MATCH(AY$5,Data!$2:$2,0)))</f>
        <v/>
      </c>
      <c r="AZ105" s="76" t="str">
        <f>IF($A105="","",INDEX(Data!$2:$9996,ROW(AZ105)-4,MATCH(AZ$5,Data!$2:$2,0)))</f>
        <v/>
      </c>
    </row>
    <row r="106" spans="1:52" s="15" customFormat="1" x14ac:dyDescent="0.25">
      <c r="A106" s="24" t="s">
        <v>206</v>
      </c>
      <c r="B106" s="50" t="str">
        <f>IF($A106="","",INDEX(Data!$2:$9996,ROW(B106)-4,MATCH(B$5,Data!$2:$2,0)))</f>
        <v/>
      </c>
      <c r="C106" s="51" t="str">
        <f>IF($A106="","",INDEX(Data!$2:$9996,ROW(C106)-4,MATCH(C$5,Data!$2:$2,0)))</f>
        <v/>
      </c>
      <c r="D106" s="52" t="str">
        <f>IF($A106="","",INDEX(Data!$2:$9996,ROW(D106)-4,MATCH(D$5,Data!$2:$2,0)))</f>
        <v/>
      </c>
      <c r="E106" s="52" t="str">
        <f>IF($A106="","",INDEX(Data!$2:$9996,ROW(E106)-4,MATCH(E$5,Data!$2:$2,0)))</f>
        <v/>
      </c>
      <c r="F106" s="53"/>
      <c r="G106" s="61" t="str">
        <f>IF($A106="","",INDEX(Data!$2:$9996,ROW(G106)-4,MATCH(G$5,Data!$2:$2,0)))</f>
        <v/>
      </c>
      <c r="H106" s="52" t="str">
        <f t="shared" si="11"/>
        <v/>
      </c>
      <c r="I106" s="61" t="str">
        <f>IF($A106="","",INDEX(Data!$2:$9996,ROW(I106)-4,MATCH(I$5,Data!$2:$2,0)))</f>
        <v/>
      </c>
      <c r="J106" s="52" t="str">
        <f t="shared" si="7"/>
        <v/>
      </c>
      <c r="K106" s="61" t="str">
        <f>IF($A106="","",INDEX(Data!$2:$9996,ROW(K106)-4,MATCH(K$5,Data!$2:$2,0)))</f>
        <v/>
      </c>
      <c r="L106" s="52" t="str">
        <f t="shared" si="8"/>
        <v/>
      </c>
      <c r="M106" s="52" t="str">
        <f>IF($A106="","",INDEX(Data!$2:$9996,ROW(M106)-4,MATCH(M$5,Data!$2:$2,0)))</f>
        <v/>
      </c>
      <c r="N106" s="52" t="str">
        <f t="shared" si="9"/>
        <v/>
      </c>
      <c r="O106" s="53"/>
      <c r="P106" s="61" t="str">
        <f>IF($A106="","",INDEX(Data!$2:$9996,ROW(P106)-4,MATCH(P$5,Data!$2:$2,0)))</f>
        <v/>
      </c>
      <c r="Q106" s="52" t="str">
        <f>IF($A106="","",INDEX(Data!$2:$9996,ROW(Q106)-4,MATCH(Q$5,Data!$2:$2,0)))</f>
        <v/>
      </c>
      <c r="R106" s="52" t="str">
        <f>IF($A106="","",INDEX(Data!$2:$9996,ROW(R106)-4,MATCH(R$5,Data!$2:$2,0)))</f>
        <v/>
      </c>
      <c r="S106" s="52" t="str">
        <f>IF($A106="","",INDEX(Data!$2:$9996,ROW(S106)-4,MATCH(S$5,Data!$2:$2,0)))</f>
        <v/>
      </c>
      <c r="T106" s="52" t="str">
        <f t="shared" si="12"/>
        <v/>
      </c>
      <c r="U106" s="52" t="str">
        <f>IF($A106="","",INDEX(Data!$2:$9996,ROW(U106)-4,MATCH(U$5,Data!$2:$2,0)))</f>
        <v/>
      </c>
      <c r="V106" s="52" t="str">
        <f>IF($A106="","",INDEX(Data!$2:$9996,ROW(V106)-4,MATCH(V$5,Data!$2:$2,0)))</f>
        <v/>
      </c>
      <c r="W106" s="53"/>
      <c r="X106" s="59" t="str">
        <f>IF($A106="","",INDEX(Data!$2:$9996,ROW(X106)-4,MATCH(X$5,Data!$2:$2,0)))</f>
        <v/>
      </c>
      <c r="Y106" s="54" t="str">
        <f>IF($A106="","",INDEX(Data!$2:$9996,ROW(Y106)-4,MATCH(Y$5,Data!$2:$2,0)))</f>
        <v/>
      </c>
      <c r="Z106" s="54" t="str">
        <f>IF($A106="","",INDEX(Data!$2:$9996,ROW(Z106)-4,MATCH(Z$5,Data!$2:$2,0)))</f>
        <v/>
      </c>
      <c r="AA106" s="54" t="str">
        <f>IF($A106="","",INDEX(Data!$2:$9996,ROW(AA106)-4,MATCH(AA$5,Data!$2:$2,0)))</f>
        <v/>
      </c>
      <c r="AB106" s="53"/>
      <c r="AC106" s="51" t="str">
        <f>IF($A106="","",INDEX(Data!$2:$9996,ROW(AC106)-4,MATCH(AC$5,Data!$2:$2,0)))</f>
        <v/>
      </c>
      <c r="AD106" s="52" t="str">
        <f>IF($A106="","",INDEX(Data!$2:$9996,ROW(AD106)-4,MATCH(AD$5,Data!$2:$2,0)))</f>
        <v/>
      </c>
      <c r="AE106" s="52" t="str">
        <f>IF($A106="","",INDEX(Data!$2:$9996,ROW(AE106)-4,MATCH(AE$5,Data!$2:$2,0)))</f>
        <v/>
      </c>
      <c r="AF106" s="52" t="str">
        <f>IF($A106="","",INDEX(Data!$2:$9996,ROW(AF106)-4,MATCH(AF$5,Data!$2:$2,0)))</f>
        <v/>
      </c>
      <c r="AG106" s="52" t="str">
        <f>IF($A106="","",INDEX(Data!$2:$9996,ROW(AG106)-4,MATCH(AG$5,Data!$2:$2,0)))</f>
        <v/>
      </c>
      <c r="AH106" s="52" t="str">
        <f>IF($A106="","",INDEX(Data!$2:$9996,ROW(AH106)-4,MATCH(AH$5,Data!$2:$2,0)))</f>
        <v/>
      </c>
      <c r="AI106" s="52" t="str">
        <f>IF($A106="","",INDEX(Data!$2:$9996,ROW(AI106)-4,MATCH(AI$5,Data!$2:$2,0)))</f>
        <v/>
      </c>
      <c r="AJ106" s="52" t="str">
        <f>IF($A106="","",INDEX(Data!$2:$9996,ROW(AJ106)-4,MATCH(AJ$5,Data!$2:$2,0)))</f>
        <v/>
      </c>
      <c r="AK106" s="52" t="str">
        <f>IF($A106="","",INDEX(Data!$2:$9996,ROW(AK106)-4,MATCH(AK$5,Data!$2:$2,0)))</f>
        <v/>
      </c>
      <c r="AL106" s="52" t="str">
        <f>IF($A106="","",INDEX(Data!$2:$9996,ROW(AL106)-4,MATCH(AL$5,Data!$2:$2,0)))</f>
        <v/>
      </c>
      <c r="AM106" s="52" t="str">
        <f>IF($A106="","",INDEX(Data!$2:$9996,ROW(AM106)-4,MATCH(AM$5,Data!$2:$2,0)))</f>
        <v/>
      </c>
      <c r="AN106" s="52" t="str">
        <f>IF($A106="","",INDEX(Data!$2:$9996,ROW(AN106)-4,MATCH(AN$5,Data!$2:$2,0)))</f>
        <v/>
      </c>
      <c r="AO106" s="53"/>
      <c r="AP106" s="52" t="str">
        <f>IF($A106="","",INDEX(Data!$2:$9996,ROW(AP106)-4,MATCH(AP$5,Data!$2:$2,0)))</f>
        <v/>
      </c>
      <c r="AQ106" s="52" t="str">
        <f>IF($A106="","",INDEX(Data!$2:$9996,ROW(AQ106)-4,MATCH(AQ$5,Data!$2:$2,0)))</f>
        <v/>
      </c>
      <c r="AR106" s="52" t="str">
        <f>IF($A106="","",INDEX(Data!$2:$9996,ROW(AR106)-4,MATCH(AR$5,Data!$2:$2,0)))</f>
        <v/>
      </c>
      <c r="AS106" s="52" t="str">
        <f>IF($A106="","",INDEX(Data!$2:$9996,ROW(AS106)-4,MATCH(AS$5,Data!$2:$2,0)))</f>
        <v/>
      </c>
      <c r="AT106" s="52" t="str">
        <f>IF($A106="","",INDEX(Data!$2:$9996,ROW(AT106)-4,MATCH(AT$5,Data!$2:$2,0)))</f>
        <v/>
      </c>
      <c r="AU106" s="53"/>
      <c r="AV106" s="52" t="str">
        <f>IF($A106="","",INDEX(Data!$2:$9996,ROW(AV106)-4,MATCH(AV$5,Data!$2:$2,0)))</f>
        <v/>
      </c>
      <c r="AW106" s="52" t="str">
        <f>IF($A106="","",INDEX(Data!$2:$9996,ROW(AW106)-4,MATCH(AW$5,Data!$2:$2,0)))</f>
        <v/>
      </c>
      <c r="AX106" s="52" t="str">
        <f>IF($A106="","",INDEX(Data!$2:$9996,ROW(AX106)-4,MATCH(AX$5,Data!$2:$2,0)))</f>
        <v/>
      </c>
      <c r="AY106" s="52" t="str">
        <f>IF($A106="","",INDEX(Data!$2:$9996,ROW(AY106)-4,MATCH(AY$5,Data!$2:$2,0)))</f>
        <v/>
      </c>
      <c r="AZ106" s="75" t="str">
        <f>IF($A106="","",INDEX(Data!$2:$9996,ROW(AZ106)-4,MATCH(AZ$5,Data!$2:$2,0)))</f>
        <v/>
      </c>
    </row>
    <row r="107" spans="1:52" x14ac:dyDescent="0.25">
      <c r="A107" s="23" t="s">
        <v>206</v>
      </c>
      <c r="B107" s="47" t="str">
        <f>IF($A107="","",INDEX(Data!$2:$9996,ROW(B107)-4,MATCH(B$5,Data!$2:$2,0)))</f>
        <v/>
      </c>
      <c r="C107" s="48" t="str">
        <f>IF($A107="","",INDEX(Data!$2:$9996,ROW(C107)-4,MATCH(C$5,Data!$2:$2,0)))</f>
        <v/>
      </c>
      <c r="D107" s="49" t="str">
        <f>IF($A107="","",INDEX(Data!$2:$9996,ROW(D107)-4,MATCH(D$5,Data!$2:$2,0)))</f>
        <v/>
      </c>
      <c r="E107" s="49" t="str">
        <f>IF($A107="","",INDEX(Data!$2:$9996,ROW(E107)-4,MATCH(E$5,Data!$2:$2,0)))</f>
        <v/>
      </c>
      <c r="F107" s="53"/>
      <c r="G107" s="62" t="str">
        <f>IF($A107="","",INDEX(Data!$2:$9996,ROW(G107)-4,MATCH(G$5,Data!$2:$2,0)))</f>
        <v/>
      </c>
      <c r="H107" s="49" t="str">
        <f t="shared" si="11"/>
        <v/>
      </c>
      <c r="I107" s="62" t="str">
        <f>IF($A107="","",INDEX(Data!$2:$9996,ROW(I107)-4,MATCH(I$5,Data!$2:$2,0)))</f>
        <v/>
      </c>
      <c r="J107" s="49" t="str">
        <f t="shared" si="7"/>
        <v/>
      </c>
      <c r="K107" s="62" t="str">
        <f>IF($A107="","",INDEX(Data!$2:$9996,ROW(K107)-4,MATCH(K$5,Data!$2:$2,0)))</f>
        <v/>
      </c>
      <c r="L107" s="49" t="str">
        <f t="shared" si="8"/>
        <v/>
      </c>
      <c r="M107" s="49" t="str">
        <f>IF($A107="","",INDEX(Data!$2:$9996,ROW(M107)-4,MATCH(M$5,Data!$2:$2,0)))</f>
        <v/>
      </c>
      <c r="N107" s="49" t="str">
        <f t="shared" si="9"/>
        <v/>
      </c>
      <c r="O107" s="53"/>
      <c r="P107" s="62" t="str">
        <f>IF($A107="","",INDEX(Data!$2:$9996,ROW(P107)-4,MATCH(P$5,Data!$2:$2,0)))</f>
        <v/>
      </c>
      <c r="Q107" s="49" t="str">
        <f>IF($A107="","",INDEX(Data!$2:$9996,ROW(Q107)-4,MATCH(Q$5,Data!$2:$2,0)))</f>
        <v/>
      </c>
      <c r="R107" s="49" t="str">
        <f>IF($A107="","",INDEX(Data!$2:$9996,ROW(R107)-4,MATCH(R$5,Data!$2:$2,0)))</f>
        <v/>
      </c>
      <c r="S107" s="49" t="str">
        <f>IF($A107="","",INDEX(Data!$2:$9996,ROW(S107)-4,MATCH(S$5,Data!$2:$2,0)))</f>
        <v/>
      </c>
      <c r="T107" s="49" t="str">
        <f t="shared" si="12"/>
        <v/>
      </c>
      <c r="U107" s="49" t="str">
        <f>IF($A107="","",INDEX(Data!$2:$9996,ROW(U107)-4,MATCH(U$5,Data!$2:$2,0)))</f>
        <v/>
      </c>
      <c r="V107" s="49" t="str">
        <f>IF($A107="","",INDEX(Data!$2:$9996,ROW(V107)-4,MATCH(V$5,Data!$2:$2,0)))</f>
        <v/>
      </c>
      <c r="W107" s="53"/>
      <c r="X107" s="55" t="str">
        <f>IF($A107="","",INDEX(Data!$2:$9996,ROW(X107)-4,MATCH(X$5,Data!$2:$2,0)))</f>
        <v/>
      </c>
      <c r="Y107" s="56" t="str">
        <f>IF($A107="","",INDEX(Data!$2:$9996,ROW(Y107)-4,MATCH(Y$5,Data!$2:$2,0)))</f>
        <v/>
      </c>
      <c r="Z107" s="56" t="str">
        <f>IF($A107="","",INDEX(Data!$2:$9996,ROW(Z107)-4,MATCH(Z$5,Data!$2:$2,0)))</f>
        <v/>
      </c>
      <c r="AA107" s="56" t="str">
        <f>IF($A107="","",INDEX(Data!$2:$9996,ROW(AA107)-4,MATCH(AA$5,Data!$2:$2,0)))</f>
        <v/>
      </c>
      <c r="AB107" s="53"/>
      <c r="AC107" s="49" t="str">
        <f>IF($A107="","",INDEX(Data!$2:$9996,ROW(AC107)-4,MATCH(AC$5,Data!$2:$2,0)))</f>
        <v/>
      </c>
      <c r="AD107" s="49" t="str">
        <f>IF($A107="","",INDEX(Data!$2:$9996,ROW(AD107)-4,MATCH(AD$5,Data!$2:$2,0)))</f>
        <v/>
      </c>
      <c r="AE107" s="49" t="str">
        <f>IF($A107="","",INDEX(Data!$2:$9996,ROW(AE107)-4,MATCH(AE$5,Data!$2:$2,0)))</f>
        <v/>
      </c>
      <c r="AF107" s="49" t="str">
        <f>IF($A107="","",INDEX(Data!$2:$9996,ROW(AF107)-4,MATCH(AF$5,Data!$2:$2,0)))</f>
        <v/>
      </c>
      <c r="AG107" s="49" t="str">
        <f>IF($A107="","",INDEX(Data!$2:$9996,ROW(AG107)-4,MATCH(AG$5,Data!$2:$2,0)))</f>
        <v/>
      </c>
      <c r="AH107" s="49" t="str">
        <f>IF($A107="","",INDEX(Data!$2:$9996,ROW(AH107)-4,MATCH(AH$5,Data!$2:$2,0)))</f>
        <v/>
      </c>
      <c r="AI107" s="49" t="str">
        <f>IF($A107="","",INDEX(Data!$2:$9996,ROW(AI107)-4,MATCH(AI$5,Data!$2:$2,0)))</f>
        <v/>
      </c>
      <c r="AJ107" s="49" t="str">
        <f>IF($A107="","",INDEX(Data!$2:$9996,ROW(AJ107)-4,MATCH(AJ$5,Data!$2:$2,0)))</f>
        <v/>
      </c>
      <c r="AK107" s="49" t="str">
        <f>IF($A107="","",INDEX(Data!$2:$9996,ROW(AK107)-4,MATCH(AK$5,Data!$2:$2,0)))</f>
        <v/>
      </c>
      <c r="AL107" s="49" t="str">
        <f>IF($A107="","",INDEX(Data!$2:$9996,ROW(AL107)-4,MATCH(AL$5,Data!$2:$2,0)))</f>
        <v/>
      </c>
      <c r="AM107" s="49" t="str">
        <f>IF($A107="","",INDEX(Data!$2:$9996,ROW(AM107)-4,MATCH(AM$5,Data!$2:$2,0)))</f>
        <v/>
      </c>
      <c r="AN107" s="49" t="str">
        <f>IF($A107="","",INDEX(Data!$2:$9996,ROW(AN107)-4,MATCH(AN$5,Data!$2:$2,0)))</f>
        <v/>
      </c>
      <c r="AO107" s="53"/>
      <c r="AP107" s="49" t="str">
        <f>IF($A107="","",INDEX(Data!$2:$9996,ROW(AP107)-4,MATCH(AP$5,Data!$2:$2,0)))</f>
        <v/>
      </c>
      <c r="AQ107" s="49" t="str">
        <f>IF($A107="","",INDEX(Data!$2:$9996,ROW(AQ107)-4,MATCH(AQ$5,Data!$2:$2,0)))</f>
        <v/>
      </c>
      <c r="AR107" s="49" t="str">
        <f>IF($A107="","",INDEX(Data!$2:$9996,ROW(AR107)-4,MATCH(AR$5,Data!$2:$2,0)))</f>
        <v/>
      </c>
      <c r="AS107" s="49" t="str">
        <f>IF($A107="","",INDEX(Data!$2:$9996,ROW(AS107)-4,MATCH(AS$5,Data!$2:$2,0)))</f>
        <v/>
      </c>
      <c r="AT107" s="49" t="str">
        <f>IF($A107="","",INDEX(Data!$2:$9996,ROW(AT107)-4,MATCH(AT$5,Data!$2:$2,0)))</f>
        <v/>
      </c>
      <c r="AU107" s="53"/>
      <c r="AV107" s="49" t="str">
        <f>IF($A107="","",INDEX(Data!$2:$9996,ROW(AV107)-4,MATCH(AV$5,Data!$2:$2,0)))</f>
        <v/>
      </c>
      <c r="AW107" s="49" t="str">
        <f>IF($A107="","",INDEX(Data!$2:$9996,ROW(AW107)-4,MATCH(AW$5,Data!$2:$2,0)))</f>
        <v/>
      </c>
      <c r="AX107" s="49" t="str">
        <f>IF($A107="","",INDEX(Data!$2:$9996,ROW(AX107)-4,MATCH(AX$5,Data!$2:$2,0)))</f>
        <v/>
      </c>
      <c r="AY107" s="49" t="str">
        <f>IF($A107="","",INDEX(Data!$2:$9996,ROW(AY107)-4,MATCH(AY$5,Data!$2:$2,0)))</f>
        <v/>
      </c>
      <c r="AZ107" s="76" t="str">
        <f>IF($A107="","",INDEX(Data!$2:$9996,ROW(AZ107)-4,MATCH(AZ$5,Data!$2:$2,0)))</f>
        <v/>
      </c>
    </row>
    <row r="108" spans="1:52" s="15" customFormat="1" x14ac:dyDescent="0.25">
      <c r="A108" s="24" t="s">
        <v>206</v>
      </c>
      <c r="B108" s="50" t="str">
        <f>IF($A108="","",INDEX(Data!$2:$9996,ROW(B108)-4,MATCH(B$5,Data!$2:$2,0)))</f>
        <v/>
      </c>
      <c r="C108" s="51" t="str">
        <f>IF($A108="","",INDEX(Data!$2:$9996,ROW(C108)-4,MATCH(C$5,Data!$2:$2,0)))</f>
        <v/>
      </c>
      <c r="D108" s="52" t="str">
        <f>IF($A108="","",INDEX(Data!$2:$9996,ROW(D108)-4,MATCH(D$5,Data!$2:$2,0)))</f>
        <v/>
      </c>
      <c r="E108" s="52" t="str">
        <f>IF($A108="","",INDEX(Data!$2:$9996,ROW(E108)-4,MATCH(E$5,Data!$2:$2,0)))</f>
        <v/>
      </c>
      <c r="F108" s="53"/>
      <c r="G108" s="61" t="str">
        <f>IF($A108="","",INDEX(Data!$2:$9996,ROW(G108)-4,MATCH(G$5,Data!$2:$2,0)))</f>
        <v/>
      </c>
      <c r="H108" s="52" t="str">
        <f t="shared" si="11"/>
        <v/>
      </c>
      <c r="I108" s="61" t="str">
        <f>IF($A108="","",INDEX(Data!$2:$9996,ROW(I108)-4,MATCH(I$5,Data!$2:$2,0)))</f>
        <v/>
      </c>
      <c r="J108" s="52" t="str">
        <f t="shared" si="7"/>
        <v/>
      </c>
      <c r="K108" s="61" t="str">
        <f>IF($A108="","",INDEX(Data!$2:$9996,ROW(K108)-4,MATCH(K$5,Data!$2:$2,0)))</f>
        <v/>
      </c>
      <c r="L108" s="52" t="str">
        <f t="shared" si="8"/>
        <v/>
      </c>
      <c r="M108" s="52" t="str">
        <f>IF($A108="","",INDEX(Data!$2:$9996,ROW(M108)-4,MATCH(M$5,Data!$2:$2,0)))</f>
        <v/>
      </c>
      <c r="N108" s="52" t="str">
        <f t="shared" si="9"/>
        <v/>
      </c>
      <c r="O108" s="53"/>
      <c r="P108" s="61" t="str">
        <f>IF($A108="","",INDEX(Data!$2:$9996,ROW(P108)-4,MATCH(P$5,Data!$2:$2,0)))</f>
        <v/>
      </c>
      <c r="Q108" s="52" t="str">
        <f>IF($A108="","",INDEX(Data!$2:$9996,ROW(Q108)-4,MATCH(Q$5,Data!$2:$2,0)))</f>
        <v/>
      </c>
      <c r="R108" s="52" t="str">
        <f>IF($A108="","",INDEX(Data!$2:$9996,ROW(R108)-4,MATCH(R$5,Data!$2:$2,0)))</f>
        <v/>
      </c>
      <c r="S108" s="52" t="str">
        <f>IF($A108="","",INDEX(Data!$2:$9996,ROW(S108)-4,MATCH(S$5,Data!$2:$2,0)))</f>
        <v/>
      </c>
      <c r="T108" s="52" t="str">
        <f t="shared" si="12"/>
        <v/>
      </c>
      <c r="U108" s="52" t="str">
        <f>IF($A108="","",INDEX(Data!$2:$9996,ROW(U108)-4,MATCH(U$5,Data!$2:$2,0)))</f>
        <v/>
      </c>
      <c r="V108" s="52" t="str">
        <f>IF($A108="","",INDEX(Data!$2:$9996,ROW(V108)-4,MATCH(V$5,Data!$2:$2,0)))</f>
        <v/>
      </c>
      <c r="W108" s="53"/>
      <c r="X108" s="59" t="str">
        <f>IF($A108="","",INDEX(Data!$2:$9996,ROW(X108)-4,MATCH(X$5,Data!$2:$2,0)))</f>
        <v/>
      </c>
      <c r="Y108" s="54" t="str">
        <f>IF($A108="","",INDEX(Data!$2:$9996,ROW(Y108)-4,MATCH(Y$5,Data!$2:$2,0)))</f>
        <v/>
      </c>
      <c r="Z108" s="54" t="str">
        <f>IF($A108="","",INDEX(Data!$2:$9996,ROW(Z108)-4,MATCH(Z$5,Data!$2:$2,0)))</f>
        <v/>
      </c>
      <c r="AA108" s="54" t="str">
        <f>IF($A108="","",INDEX(Data!$2:$9996,ROW(AA108)-4,MATCH(AA$5,Data!$2:$2,0)))</f>
        <v/>
      </c>
      <c r="AB108" s="53"/>
      <c r="AC108" s="51" t="str">
        <f>IF($A108="","",INDEX(Data!$2:$9996,ROW(AC108)-4,MATCH(AC$5,Data!$2:$2,0)))</f>
        <v/>
      </c>
      <c r="AD108" s="52" t="str">
        <f>IF($A108="","",INDEX(Data!$2:$9996,ROW(AD108)-4,MATCH(AD$5,Data!$2:$2,0)))</f>
        <v/>
      </c>
      <c r="AE108" s="52" t="str">
        <f>IF($A108="","",INDEX(Data!$2:$9996,ROW(AE108)-4,MATCH(AE$5,Data!$2:$2,0)))</f>
        <v/>
      </c>
      <c r="AF108" s="52" t="str">
        <f>IF($A108="","",INDEX(Data!$2:$9996,ROW(AF108)-4,MATCH(AF$5,Data!$2:$2,0)))</f>
        <v/>
      </c>
      <c r="AG108" s="52" t="str">
        <f>IF($A108="","",INDEX(Data!$2:$9996,ROW(AG108)-4,MATCH(AG$5,Data!$2:$2,0)))</f>
        <v/>
      </c>
      <c r="AH108" s="52" t="str">
        <f>IF($A108="","",INDEX(Data!$2:$9996,ROW(AH108)-4,MATCH(AH$5,Data!$2:$2,0)))</f>
        <v/>
      </c>
      <c r="AI108" s="52" t="str">
        <f>IF($A108="","",INDEX(Data!$2:$9996,ROW(AI108)-4,MATCH(AI$5,Data!$2:$2,0)))</f>
        <v/>
      </c>
      <c r="AJ108" s="52" t="str">
        <f>IF($A108="","",INDEX(Data!$2:$9996,ROW(AJ108)-4,MATCH(AJ$5,Data!$2:$2,0)))</f>
        <v/>
      </c>
      <c r="AK108" s="52" t="str">
        <f>IF($A108="","",INDEX(Data!$2:$9996,ROW(AK108)-4,MATCH(AK$5,Data!$2:$2,0)))</f>
        <v/>
      </c>
      <c r="AL108" s="52" t="str">
        <f>IF($A108="","",INDEX(Data!$2:$9996,ROW(AL108)-4,MATCH(AL$5,Data!$2:$2,0)))</f>
        <v/>
      </c>
      <c r="AM108" s="52" t="str">
        <f>IF($A108="","",INDEX(Data!$2:$9996,ROW(AM108)-4,MATCH(AM$5,Data!$2:$2,0)))</f>
        <v/>
      </c>
      <c r="AN108" s="52" t="str">
        <f>IF($A108="","",INDEX(Data!$2:$9996,ROW(AN108)-4,MATCH(AN$5,Data!$2:$2,0)))</f>
        <v/>
      </c>
      <c r="AO108" s="53"/>
      <c r="AP108" s="52" t="str">
        <f>IF($A108="","",INDEX(Data!$2:$9996,ROW(AP108)-4,MATCH(AP$5,Data!$2:$2,0)))</f>
        <v/>
      </c>
      <c r="AQ108" s="52" t="str">
        <f>IF($A108="","",INDEX(Data!$2:$9996,ROW(AQ108)-4,MATCH(AQ$5,Data!$2:$2,0)))</f>
        <v/>
      </c>
      <c r="AR108" s="52" t="str">
        <f>IF($A108="","",INDEX(Data!$2:$9996,ROW(AR108)-4,MATCH(AR$5,Data!$2:$2,0)))</f>
        <v/>
      </c>
      <c r="AS108" s="52" t="str">
        <f>IF($A108="","",INDEX(Data!$2:$9996,ROW(AS108)-4,MATCH(AS$5,Data!$2:$2,0)))</f>
        <v/>
      </c>
      <c r="AT108" s="52" t="str">
        <f>IF($A108="","",INDEX(Data!$2:$9996,ROW(AT108)-4,MATCH(AT$5,Data!$2:$2,0)))</f>
        <v/>
      </c>
      <c r="AU108" s="53"/>
      <c r="AV108" s="52" t="str">
        <f>IF($A108="","",INDEX(Data!$2:$9996,ROW(AV108)-4,MATCH(AV$5,Data!$2:$2,0)))</f>
        <v/>
      </c>
      <c r="AW108" s="52" t="str">
        <f>IF($A108="","",INDEX(Data!$2:$9996,ROW(AW108)-4,MATCH(AW$5,Data!$2:$2,0)))</f>
        <v/>
      </c>
      <c r="AX108" s="52" t="str">
        <f>IF($A108="","",INDEX(Data!$2:$9996,ROW(AX108)-4,MATCH(AX$5,Data!$2:$2,0)))</f>
        <v/>
      </c>
      <c r="AY108" s="52" t="str">
        <f>IF($A108="","",INDEX(Data!$2:$9996,ROW(AY108)-4,MATCH(AY$5,Data!$2:$2,0)))</f>
        <v/>
      </c>
      <c r="AZ108" s="75" t="str">
        <f>IF($A108="","",INDEX(Data!$2:$9996,ROW(AZ108)-4,MATCH(AZ$5,Data!$2:$2,0)))</f>
        <v/>
      </c>
    </row>
    <row r="109" spans="1:52" x14ac:dyDescent="0.25">
      <c r="A109" s="23" t="s">
        <v>206</v>
      </c>
      <c r="B109" s="47" t="str">
        <f>IF($A109="","",INDEX(Data!$2:$9996,ROW(B109)-4,MATCH(B$5,Data!$2:$2,0)))</f>
        <v/>
      </c>
      <c r="C109" s="48" t="str">
        <f>IF($A109="","",INDEX(Data!$2:$9996,ROW(C109)-4,MATCH(C$5,Data!$2:$2,0)))</f>
        <v/>
      </c>
      <c r="D109" s="49" t="str">
        <f>IF($A109="","",INDEX(Data!$2:$9996,ROW(D109)-4,MATCH(D$5,Data!$2:$2,0)))</f>
        <v/>
      </c>
      <c r="E109" s="49" t="str">
        <f>IF($A109="","",INDEX(Data!$2:$9996,ROW(E109)-4,MATCH(E$5,Data!$2:$2,0)))</f>
        <v/>
      </c>
      <c r="F109" s="53"/>
      <c r="G109" s="62" t="str">
        <f>IF($A109="","",INDEX(Data!$2:$9996,ROW(G109)-4,MATCH(G$5,Data!$2:$2,0)))</f>
        <v/>
      </c>
      <c r="H109" s="49" t="str">
        <f t="shared" si="11"/>
        <v/>
      </c>
      <c r="I109" s="62" t="str">
        <f>IF($A109="","",INDEX(Data!$2:$9996,ROW(I109)-4,MATCH(I$5,Data!$2:$2,0)))</f>
        <v/>
      </c>
      <c r="J109" s="49" t="str">
        <f t="shared" si="7"/>
        <v/>
      </c>
      <c r="K109" s="62" t="str">
        <f>IF($A109="","",INDEX(Data!$2:$9996,ROW(K109)-4,MATCH(K$5,Data!$2:$2,0)))</f>
        <v/>
      </c>
      <c r="L109" s="49" t="str">
        <f t="shared" si="8"/>
        <v/>
      </c>
      <c r="M109" s="49" t="str">
        <f>IF($A109="","",INDEX(Data!$2:$9996,ROW(M109)-4,MATCH(M$5,Data!$2:$2,0)))</f>
        <v/>
      </c>
      <c r="N109" s="49" t="str">
        <f t="shared" si="9"/>
        <v/>
      </c>
      <c r="O109" s="53"/>
      <c r="P109" s="62" t="str">
        <f>IF($A109="","",INDEX(Data!$2:$9996,ROW(P109)-4,MATCH(P$5,Data!$2:$2,0)))</f>
        <v/>
      </c>
      <c r="Q109" s="49" t="str">
        <f>IF($A109="","",INDEX(Data!$2:$9996,ROW(Q109)-4,MATCH(Q$5,Data!$2:$2,0)))</f>
        <v/>
      </c>
      <c r="R109" s="49" t="str">
        <f>IF($A109="","",INDEX(Data!$2:$9996,ROW(R109)-4,MATCH(R$5,Data!$2:$2,0)))</f>
        <v/>
      </c>
      <c r="S109" s="49" t="str">
        <f>IF($A109="","",INDEX(Data!$2:$9996,ROW(S109)-4,MATCH(S$5,Data!$2:$2,0)))</f>
        <v/>
      </c>
      <c r="T109" s="49" t="str">
        <f t="shared" si="12"/>
        <v/>
      </c>
      <c r="U109" s="49" t="str">
        <f>IF($A109="","",INDEX(Data!$2:$9996,ROW(U109)-4,MATCH(U$5,Data!$2:$2,0)))</f>
        <v/>
      </c>
      <c r="V109" s="49" t="str">
        <f>IF($A109="","",INDEX(Data!$2:$9996,ROW(V109)-4,MATCH(V$5,Data!$2:$2,0)))</f>
        <v/>
      </c>
      <c r="W109" s="53"/>
      <c r="X109" s="55" t="str">
        <f>IF($A109="","",INDEX(Data!$2:$9996,ROW(X109)-4,MATCH(X$5,Data!$2:$2,0)))</f>
        <v/>
      </c>
      <c r="Y109" s="56" t="str">
        <f>IF($A109="","",INDEX(Data!$2:$9996,ROW(Y109)-4,MATCH(Y$5,Data!$2:$2,0)))</f>
        <v/>
      </c>
      <c r="Z109" s="56" t="str">
        <f>IF($A109="","",INDEX(Data!$2:$9996,ROW(Z109)-4,MATCH(Z$5,Data!$2:$2,0)))</f>
        <v/>
      </c>
      <c r="AA109" s="56" t="str">
        <f>IF($A109="","",INDEX(Data!$2:$9996,ROW(AA109)-4,MATCH(AA$5,Data!$2:$2,0)))</f>
        <v/>
      </c>
      <c r="AB109" s="53"/>
      <c r="AC109" s="49" t="str">
        <f>IF($A109="","",INDEX(Data!$2:$9996,ROW(AC109)-4,MATCH(AC$5,Data!$2:$2,0)))</f>
        <v/>
      </c>
      <c r="AD109" s="49" t="str">
        <f>IF($A109="","",INDEX(Data!$2:$9996,ROW(AD109)-4,MATCH(AD$5,Data!$2:$2,0)))</f>
        <v/>
      </c>
      <c r="AE109" s="49" t="str">
        <f>IF($A109="","",INDEX(Data!$2:$9996,ROW(AE109)-4,MATCH(AE$5,Data!$2:$2,0)))</f>
        <v/>
      </c>
      <c r="AF109" s="49" t="str">
        <f>IF($A109="","",INDEX(Data!$2:$9996,ROW(AF109)-4,MATCH(AF$5,Data!$2:$2,0)))</f>
        <v/>
      </c>
      <c r="AG109" s="49" t="str">
        <f>IF($A109="","",INDEX(Data!$2:$9996,ROW(AG109)-4,MATCH(AG$5,Data!$2:$2,0)))</f>
        <v/>
      </c>
      <c r="AH109" s="49" t="str">
        <f>IF($A109="","",INDEX(Data!$2:$9996,ROW(AH109)-4,MATCH(AH$5,Data!$2:$2,0)))</f>
        <v/>
      </c>
      <c r="AI109" s="49" t="str">
        <f>IF($A109="","",INDEX(Data!$2:$9996,ROW(AI109)-4,MATCH(AI$5,Data!$2:$2,0)))</f>
        <v/>
      </c>
      <c r="AJ109" s="49" t="str">
        <f>IF($A109="","",INDEX(Data!$2:$9996,ROW(AJ109)-4,MATCH(AJ$5,Data!$2:$2,0)))</f>
        <v/>
      </c>
      <c r="AK109" s="49" t="str">
        <f>IF($A109="","",INDEX(Data!$2:$9996,ROW(AK109)-4,MATCH(AK$5,Data!$2:$2,0)))</f>
        <v/>
      </c>
      <c r="AL109" s="49" t="str">
        <f>IF($A109="","",INDEX(Data!$2:$9996,ROW(AL109)-4,MATCH(AL$5,Data!$2:$2,0)))</f>
        <v/>
      </c>
      <c r="AM109" s="49" t="str">
        <f>IF($A109="","",INDEX(Data!$2:$9996,ROW(AM109)-4,MATCH(AM$5,Data!$2:$2,0)))</f>
        <v/>
      </c>
      <c r="AN109" s="49" t="str">
        <f>IF($A109="","",INDEX(Data!$2:$9996,ROW(AN109)-4,MATCH(AN$5,Data!$2:$2,0)))</f>
        <v/>
      </c>
      <c r="AO109" s="53"/>
      <c r="AP109" s="49" t="str">
        <f>IF($A109="","",INDEX(Data!$2:$9996,ROW(AP109)-4,MATCH(AP$5,Data!$2:$2,0)))</f>
        <v/>
      </c>
      <c r="AQ109" s="49" t="str">
        <f>IF($A109="","",INDEX(Data!$2:$9996,ROW(AQ109)-4,MATCH(AQ$5,Data!$2:$2,0)))</f>
        <v/>
      </c>
      <c r="AR109" s="49" t="str">
        <f>IF($A109="","",INDEX(Data!$2:$9996,ROW(AR109)-4,MATCH(AR$5,Data!$2:$2,0)))</f>
        <v/>
      </c>
      <c r="AS109" s="49" t="str">
        <f>IF($A109="","",INDEX(Data!$2:$9996,ROW(AS109)-4,MATCH(AS$5,Data!$2:$2,0)))</f>
        <v/>
      </c>
      <c r="AT109" s="49" t="str">
        <f>IF($A109="","",INDEX(Data!$2:$9996,ROW(AT109)-4,MATCH(AT$5,Data!$2:$2,0)))</f>
        <v/>
      </c>
      <c r="AU109" s="53"/>
      <c r="AV109" s="49" t="str">
        <f>IF($A109="","",INDEX(Data!$2:$9996,ROW(AV109)-4,MATCH(AV$5,Data!$2:$2,0)))</f>
        <v/>
      </c>
      <c r="AW109" s="49" t="str">
        <f>IF($A109="","",INDEX(Data!$2:$9996,ROW(AW109)-4,MATCH(AW$5,Data!$2:$2,0)))</f>
        <v/>
      </c>
      <c r="AX109" s="49" t="str">
        <f>IF($A109="","",INDEX(Data!$2:$9996,ROW(AX109)-4,MATCH(AX$5,Data!$2:$2,0)))</f>
        <v/>
      </c>
      <c r="AY109" s="49" t="str">
        <f>IF($A109="","",INDEX(Data!$2:$9996,ROW(AY109)-4,MATCH(AY$5,Data!$2:$2,0)))</f>
        <v/>
      </c>
      <c r="AZ109" s="76" t="str">
        <f>IF($A109="","",INDEX(Data!$2:$9996,ROW(AZ109)-4,MATCH(AZ$5,Data!$2:$2,0)))</f>
        <v/>
      </c>
    </row>
    <row r="110" spans="1:52" s="15" customFormat="1" x14ac:dyDescent="0.25">
      <c r="A110" s="24" t="s">
        <v>206</v>
      </c>
      <c r="B110" s="50" t="str">
        <f>IF($A110="","",INDEX(Data!$2:$9996,ROW(B110)-4,MATCH(B$5,Data!$2:$2,0)))</f>
        <v/>
      </c>
      <c r="C110" s="51" t="str">
        <f>IF($A110="","",INDEX(Data!$2:$9996,ROW(C110)-4,MATCH(C$5,Data!$2:$2,0)))</f>
        <v/>
      </c>
      <c r="D110" s="52" t="str">
        <f>IF($A110="","",INDEX(Data!$2:$9996,ROW(D110)-4,MATCH(D$5,Data!$2:$2,0)))</f>
        <v/>
      </c>
      <c r="E110" s="52" t="str">
        <f>IF($A110="","",INDEX(Data!$2:$9996,ROW(E110)-4,MATCH(E$5,Data!$2:$2,0)))</f>
        <v/>
      </c>
      <c r="F110" s="53"/>
      <c r="G110" s="61" t="str">
        <f>IF($A110="","",INDEX(Data!$2:$9996,ROW(G110)-4,MATCH(G$5,Data!$2:$2,0)))</f>
        <v/>
      </c>
      <c r="H110" s="52" t="str">
        <f t="shared" si="11"/>
        <v/>
      </c>
      <c r="I110" s="61" t="str">
        <f>IF($A110="","",INDEX(Data!$2:$9996,ROW(I110)-4,MATCH(I$5,Data!$2:$2,0)))</f>
        <v/>
      </c>
      <c r="J110" s="52" t="str">
        <f t="shared" si="7"/>
        <v/>
      </c>
      <c r="K110" s="61" t="str">
        <f>IF($A110="","",INDEX(Data!$2:$9996,ROW(K110)-4,MATCH(K$5,Data!$2:$2,0)))</f>
        <v/>
      </c>
      <c r="L110" s="52" t="str">
        <f t="shared" si="8"/>
        <v/>
      </c>
      <c r="M110" s="52" t="str">
        <f>IF($A110="","",INDEX(Data!$2:$9996,ROW(M110)-4,MATCH(M$5,Data!$2:$2,0)))</f>
        <v/>
      </c>
      <c r="N110" s="52" t="str">
        <f t="shared" si="9"/>
        <v/>
      </c>
      <c r="O110" s="53"/>
      <c r="P110" s="61" t="str">
        <f>IF($A110="","",INDEX(Data!$2:$9996,ROW(P110)-4,MATCH(P$5,Data!$2:$2,0)))</f>
        <v/>
      </c>
      <c r="Q110" s="52" t="str">
        <f>IF($A110="","",INDEX(Data!$2:$9996,ROW(Q110)-4,MATCH(Q$5,Data!$2:$2,0)))</f>
        <v/>
      </c>
      <c r="R110" s="52" t="str">
        <f>IF($A110="","",INDEX(Data!$2:$9996,ROW(R110)-4,MATCH(R$5,Data!$2:$2,0)))</f>
        <v/>
      </c>
      <c r="S110" s="52" t="str">
        <f>IF($A110="","",INDEX(Data!$2:$9996,ROW(S110)-4,MATCH(S$5,Data!$2:$2,0)))</f>
        <v/>
      </c>
      <c r="T110" s="52" t="str">
        <f t="shared" si="12"/>
        <v/>
      </c>
      <c r="U110" s="52" t="str">
        <f>IF($A110="","",INDEX(Data!$2:$9996,ROW(U110)-4,MATCH(U$5,Data!$2:$2,0)))</f>
        <v/>
      </c>
      <c r="V110" s="52" t="str">
        <f>IF($A110="","",INDEX(Data!$2:$9996,ROW(V110)-4,MATCH(V$5,Data!$2:$2,0)))</f>
        <v/>
      </c>
      <c r="W110" s="53"/>
      <c r="X110" s="59" t="str">
        <f>IF($A110="","",INDEX(Data!$2:$9996,ROW(X110)-4,MATCH(X$5,Data!$2:$2,0)))</f>
        <v/>
      </c>
      <c r="Y110" s="54" t="str">
        <f>IF($A110="","",INDEX(Data!$2:$9996,ROW(Y110)-4,MATCH(Y$5,Data!$2:$2,0)))</f>
        <v/>
      </c>
      <c r="Z110" s="54" t="str">
        <f>IF($A110="","",INDEX(Data!$2:$9996,ROW(Z110)-4,MATCH(Z$5,Data!$2:$2,0)))</f>
        <v/>
      </c>
      <c r="AA110" s="54" t="str">
        <f>IF($A110="","",INDEX(Data!$2:$9996,ROW(AA110)-4,MATCH(AA$5,Data!$2:$2,0)))</f>
        <v/>
      </c>
      <c r="AB110" s="53"/>
      <c r="AC110" s="51" t="str">
        <f>IF($A110="","",INDEX(Data!$2:$9996,ROW(AC110)-4,MATCH(AC$5,Data!$2:$2,0)))</f>
        <v/>
      </c>
      <c r="AD110" s="52" t="str">
        <f>IF($A110="","",INDEX(Data!$2:$9996,ROW(AD110)-4,MATCH(AD$5,Data!$2:$2,0)))</f>
        <v/>
      </c>
      <c r="AE110" s="52" t="str">
        <f>IF($A110="","",INDEX(Data!$2:$9996,ROW(AE110)-4,MATCH(AE$5,Data!$2:$2,0)))</f>
        <v/>
      </c>
      <c r="AF110" s="52" t="str">
        <f>IF($A110="","",INDEX(Data!$2:$9996,ROW(AF110)-4,MATCH(AF$5,Data!$2:$2,0)))</f>
        <v/>
      </c>
      <c r="AG110" s="52" t="str">
        <f>IF($A110="","",INDEX(Data!$2:$9996,ROW(AG110)-4,MATCH(AG$5,Data!$2:$2,0)))</f>
        <v/>
      </c>
      <c r="AH110" s="52" t="str">
        <f>IF($A110="","",INDEX(Data!$2:$9996,ROW(AH110)-4,MATCH(AH$5,Data!$2:$2,0)))</f>
        <v/>
      </c>
      <c r="AI110" s="52" t="str">
        <f>IF($A110="","",INDEX(Data!$2:$9996,ROW(AI110)-4,MATCH(AI$5,Data!$2:$2,0)))</f>
        <v/>
      </c>
      <c r="AJ110" s="52" t="str">
        <f>IF($A110="","",INDEX(Data!$2:$9996,ROW(AJ110)-4,MATCH(AJ$5,Data!$2:$2,0)))</f>
        <v/>
      </c>
      <c r="AK110" s="52" t="str">
        <f>IF($A110="","",INDEX(Data!$2:$9996,ROW(AK110)-4,MATCH(AK$5,Data!$2:$2,0)))</f>
        <v/>
      </c>
      <c r="AL110" s="52" t="str">
        <f>IF($A110="","",INDEX(Data!$2:$9996,ROW(AL110)-4,MATCH(AL$5,Data!$2:$2,0)))</f>
        <v/>
      </c>
      <c r="AM110" s="52" t="str">
        <f>IF($A110="","",INDEX(Data!$2:$9996,ROW(AM110)-4,MATCH(AM$5,Data!$2:$2,0)))</f>
        <v/>
      </c>
      <c r="AN110" s="52" t="str">
        <f>IF($A110="","",INDEX(Data!$2:$9996,ROW(AN110)-4,MATCH(AN$5,Data!$2:$2,0)))</f>
        <v/>
      </c>
      <c r="AO110" s="53"/>
      <c r="AP110" s="52" t="str">
        <f>IF($A110="","",INDEX(Data!$2:$9996,ROW(AP110)-4,MATCH(AP$5,Data!$2:$2,0)))</f>
        <v/>
      </c>
      <c r="AQ110" s="52" t="str">
        <f>IF($A110="","",INDEX(Data!$2:$9996,ROW(AQ110)-4,MATCH(AQ$5,Data!$2:$2,0)))</f>
        <v/>
      </c>
      <c r="AR110" s="52" t="str">
        <f>IF($A110="","",INDEX(Data!$2:$9996,ROW(AR110)-4,MATCH(AR$5,Data!$2:$2,0)))</f>
        <v/>
      </c>
      <c r="AS110" s="52" t="str">
        <f>IF($A110="","",INDEX(Data!$2:$9996,ROW(AS110)-4,MATCH(AS$5,Data!$2:$2,0)))</f>
        <v/>
      </c>
      <c r="AT110" s="52" t="str">
        <f>IF($A110="","",INDEX(Data!$2:$9996,ROW(AT110)-4,MATCH(AT$5,Data!$2:$2,0)))</f>
        <v/>
      </c>
      <c r="AU110" s="53"/>
      <c r="AV110" s="52" t="str">
        <f>IF($A110="","",INDEX(Data!$2:$9996,ROW(AV110)-4,MATCH(AV$5,Data!$2:$2,0)))</f>
        <v/>
      </c>
      <c r="AW110" s="52" t="str">
        <f>IF($A110="","",INDEX(Data!$2:$9996,ROW(AW110)-4,MATCH(AW$5,Data!$2:$2,0)))</f>
        <v/>
      </c>
      <c r="AX110" s="52" t="str">
        <f>IF($A110="","",INDEX(Data!$2:$9996,ROW(AX110)-4,MATCH(AX$5,Data!$2:$2,0)))</f>
        <v/>
      </c>
      <c r="AY110" s="52" t="str">
        <f>IF($A110="","",INDEX(Data!$2:$9996,ROW(AY110)-4,MATCH(AY$5,Data!$2:$2,0)))</f>
        <v/>
      </c>
      <c r="AZ110" s="75" t="str">
        <f>IF($A110="","",INDEX(Data!$2:$9996,ROW(AZ110)-4,MATCH(AZ$5,Data!$2:$2,0)))</f>
        <v/>
      </c>
    </row>
    <row r="111" spans="1:52" x14ac:dyDescent="0.25">
      <c r="A111" s="23" t="s">
        <v>206</v>
      </c>
      <c r="B111" s="47" t="str">
        <f>IF($A111="","",INDEX(Data!$2:$9996,ROW(B111)-4,MATCH(B$5,Data!$2:$2,0)))</f>
        <v/>
      </c>
      <c r="C111" s="48" t="str">
        <f>IF($A111="","",INDEX(Data!$2:$9996,ROW(C111)-4,MATCH(C$5,Data!$2:$2,0)))</f>
        <v/>
      </c>
      <c r="D111" s="49" t="str">
        <f>IF($A111="","",INDEX(Data!$2:$9996,ROW(D111)-4,MATCH(D$5,Data!$2:$2,0)))</f>
        <v/>
      </c>
      <c r="E111" s="49" t="str">
        <f>IF($A111="","",INDEX(Data!$2:$9996,ROW(E111)-4,MATCH(E$5,Data!$2:$2,0)))</f>
        <v/>
      </c>
      <c r="F111" s="53"/>
      <c r="G111" s="62" t="str">
        <f>IF($A111="","",INDEX(Data!$2:$9996,ROW(G111)-4,MATCH(G$5,Data!$2:$2,0)))</f>
        <v/>
      </c>
      <c r="H111" s="49" t="str">
        <f t="shared" si="11"/>
        <v/>
      </c>
      <c r="I111" s="62" t="str">
        <f>IF($A111="","",INDEX(Data!$2:$9996,ROW(I111)-4,MATCH(I$5,Data!$2:$2,0)))</f>
        <v/>
      </c>
      <c r="J111" s="49" t="str">
        <f t="shared" si="7"/>
        <v/>
      </c>
      <c r="K111" s="62" t="str">
        <f>IF($A111="","",INDEX(Data!$2:$9996,ROW(K111)-4,MATCH(K$5,Data!$2:$2,0)))</f>
        <v/>
      </c>
      <c r="L111" s="49" t="str">
        <f t="shared" si="8"/>
        <v/>
      </c>
      <c r="M111" s="49" t="str">
        <f>IF($A111="","",INDEX(Data!$2:$9996,ROW(M111)-4,MATCH(M$5,Data!$2:$2,0)))</f>
        <v/>
      </c>
      <c r="N111" s="49" t="str">
        <f t="shared" si="9"/>
        <v/>
      </c>
      <c r="O111" s="53"/>
      <c r="P111" s="62" t="str">
        <f>IF($A111="","",INDEX(Data!$2:$9996,ROW(P111)-4,MATCH(P$5,Data!$2:$2,0)))</f>
        <v/>
      </c>
      <c r="Q111" s="49" t="str">
        <f>IF($A111="","",INDEX(Data!$2:$9996,ROW(Q111)-4,MATCH(Q$5,Data!$2:$2,0)))</f>
        <v/>
      </c>
      <c r="R111" s="49" t="str">
        <f>IF($A111="","",INDEX(Data!$2:$9996,ROW(R111)-4,MATCH(R$5,Data!$2:$2,0)))</f>
        <v/>
      </c>
      <c r="S111" s="49" t="str">
        <f>IF($A111="","",INDEX(Data!$2:$9996,ROW(S111)-4,MATCH(S$5,Data!$2:$2,0)))</f>
        <v/>
      </c>
      <c r="T111" s="49" t="str">
        <f t="shared" si="12"/>
        <v/>
      </c>
      <c r="U111" s="49" t="str">
        <f>IF($A111="","",INDEX(Data!$2:$9996,ROW(U111)-4,MATCH(U$5,Data!$2:$2,0)))</f>
        <v/>
      </c>
      <c r="V111" s="49" t="str">
        <f>IF($A111="","",INDEX(Data!$2:$9996,ROW(V111)-4,MATCH(V$5,Data!$2:$2,0)))</f>
        <v/>
      </c>
      <c r="W111" s="53"/>
      <c r="X111" s="55" t="str">
        <f>IF($A111="","",INDEX(Data!$2:$9996,ROW(X111)-4,MATCH(X$5,Data!$2:$2,0)))</f>
        <v/>
      </c>
      <c r="Y111" s="56" t="str">
        <f>IF($A111="","",INDEX(Data!$2:$9996,ROW(Y111)-4,MATCH(Y$5,Data!$2:$2,0)))</f>
        <v/>
      </c>
      <c r="Z111" s="56" t="str">
        <f>IF($A111="","",INDEX(Data!$2:$9996,ROW(Z111)-4,MATCH(Z$5,Data!$2:$2,0)))</f>
        <v/>
      </c>
      <c r="AA111" s="56" t="str">
        <f>IF($A111="","",INDEX(Data!$2:$9996,ROW(AA111)-4,MATCH(AA$5,Data!$2:$2,0)))</f>
        <v/>
      </c>
      <c r="AB111" s="53"/>
      <c r="AC111" s="49" t="str">
        <f>IF($A111="","",INDEX(Data!$2:$9996,ROW(AC111)-4,MATCH(AC$5,Data!$2:$2,0)))</f>
        <v/>
      </c>
      <c r="AD111" s="49" t="str">
        <f>IF($A111="","",INDEX(Data!$2:$9996,ROW(AD111)-4,MATCH(AD$5,Data!$2:$2,0)))</f>
        <v/>
      </c>
      <c r="AE111" s="49" t="str">
        <f>IF($A111="","",INDEX(Data!$2:$9996,ROW(AE111)-4,MATCH(AE$5,Data!$2:$2,0)))</f>
        <v/>
      </c>
      <c r="AF111" s="49" t="str">
        <f>IF($A111="","",INDEX(Data!$2:$9996,ROW(AF111)-4,MATCH(AF$5,Data!$2:$2,0)))</f>
        <v/>
      </c>
      <c r="AG111" s="49" t="str">
        <f>IF($A111="","",INDEX(Data!$2:$9996,ROW(AG111)-4,MATCH(AG$5,Data!$2:$2,0)))</f>
        <v/>
      </c>
      <c r="AH111" s="49" t="str">
        <f>IF($A111="","",INDEX(Data!$2:$9996,ROW(AH111)-4,MATCH(AH$5,Data!$2:$2,0)))</f>
        <v/>
      </c>
      <c r="AI111" s="49" t="str">
        <f>IF($A111="","",INDEX(Data!$2:$9996,ROW(AI111)-4,MATCH(AI$5,Data!$2:$2,0)))</f>
        <v/>
      </c>
      <c r="AJ111" s="49" t="str">
        <f>IF($A111="","",INDEX(Data!$2:$9996,ROW(AJ111)-4,MATCH(AJ$5,Data!$2:$2,0)))</f>
        <v/>
      </c>
      <c r="AK111" s="49" t="str">
        <f>IF($A111="","",INDEX(Data!$2:$9996,ROW(AK111)-4,MATCH(AK$5,Data!$2:$2,0)))</f>
        <v/>
      </c>
      <c r="AL111" s="49" t="str">
        <f>IF($A111="","",INDEX(Data!$2:$9996,ROW(AL111)-4,MATCH(AL$5,Data!$2:$2,0)))</f>
        <v/>
      </c>
      <c r="AM111" s="49" t="str">
        <f>IF($A111="","",INDEX(Data!$2:$9996,ROW(AM111)-4,MATCH(AM$5,Data!$2:$2,0)))</f>
        <v/>
      </c>
      <c r="AN111" s="49" t="str">
        <f>IF($A111="","",INDEX(Data!$2:$9996,ROW(AN111)-4,MATCH(AN$5,Data!$2:$2,0)))</f>
        <v/>
      </c>
      <c r="AO111" s="53"/>
      <c r="AP111" s="49" t="str">
        <f>IF($A111="","",INDEX(Data!$2:$9996,ROW(AP111)-4,MATCH(AP$5,Data!$2:$2,0)))</f>
        <v/>
      </c>
      <c r="AQ111" s="49" t="str">
        <f>IF($A111="","",INDEX(Data!$2:$9996,ROW(AQ111)-4,MATCH(AQ$5,Data!$2:$2,0)))</f>
        <v/>
      </c>
      <c r="AR111" s="49" t="str">
        <f>IF($A111="","",INDEX(Data!$2:$9996,ROW(AR111)-4,MATCH(AR$5,Data!$2:$2,0)))</f>
        <v/>
      </c>
      <c r="AS111" s="49" t="str">
        <f>IF($A111="","",INDEX(Data!$2:$9996,ROW(AS111)-4,MATCH(AS$5,Data!$2:$2,0)))</f>
        <v/>
      </c>
      <c r="AT111" s="49" t="str">
        <f>IF($A111="","",INDEX(Data!$2:$9996,ROW(AT111)-4,MATCH(AT$5,Data!$2:$2,0)))</f>
        <v/>
      </c>
      <c r="AU111" s="53"/>
      <c r="AV111" s="49" t="str">
        <f>IF($A111="","",INDEX(Data!$2:$9996,ROW(AV111)-4,MATCH(AV$5,Data!$2:$2,0)))</f>
        <v/>
      </c>
      <c r="AW111" s="49" t="str">
        <f>IF($A111="","",INDEX(Data!$2:$9996,ROW(AW111)-4,MATCH(AW$5,Data!$2:$2,0)))</f>
        <v/>
      </c>
      <c r="AX111" s="49" t="str">
        <f>IF($A111="","",INDEX(Data!$2:$9996,ROW(AX111)-4,MATCH(AX$5,Data!$2:$2,0)))</f>
        <v/>
      </c>
      <c r="AY111" s="49" t="str">
        <f>IF($A111="","",INDEX(Data!$2:$9996,ROW(AY111)-4,MATCH(AY$5,Data!$2:$2,0)))</f>
        <v/>
      </c>
      <c r="AZ111" s="76" t="str">
        <f>IF($A111="","",INDEX(Data!$2:$9996,ROW(AZ111)-4,MATCH(AZ$5,Data!$2:$2,0)))</f>
        <v/>
      </c>
    </row>
    <row r="112" spans="1:52" s="15" customFormat="1" x14ac:dyDescent="0.25">
      <c r="A112" s="24" t="s">
        <v>206</v>
      </c>
      <c r="B112" s="50" t="str">
        <f>IF($A112="","",INDEX(Data!$2:$9996,ROW(B112)-4,MATCH(B$5,Data!$2:$2,0)))</f>
        <v/>
      </c>
      <c r="C112" s="51" t="str">
        <f>IF($A112="","",INDEX(Data!$2:$9996,ROW(C112)-4,MATCH(C$5,Data!$2:$2,0)))</f>
        <v/>
      </c>
      <c r="D112" s="52" t="str">
        <f>IF($A112="","",INDEX(Data!$2:$9996,ROW(D112)-4,MATCH(D$5,Data!$2:$2,0)))</f>
        <v/>
      </c>
      <c r="E112" s="52" t="str">
        <f>IF($A112="","",INDEX(Data!$2:$9996,ROW(E112)-4,MATCH(E$5,Data!$2:$2,0)))</f>
        <v/>
      </c>
      <c r="F112" s="53"/>
      <c r="G112" s="61" t="str">
        <f>IF($A112="","",INDEX(Data!$2:$9996,ROW(G112)-4,MATCH(G$5,Data!$2:$2,0)))</f>
        <v/>
      </c>
      <c r="H112" s="52" t="str">
        <f t="shared" si="11"/>
        <v/>
      </c>
      <c r="I112" s="61" t="str">
        <f>IF($A112="","",INDEX(Data!$2:$9996,ROW(I112)-4,MATCH(I$5,Data!$2:$2,0)))</f>
        <v/>
      </c>
      <c r="J112" s="52" t="str">
        <f t="shared" si="7"/>
        <v/>
      </c>
      <c r="K112" s="61" t="str">
        <f>IF($A112="","",INDEX(Data!$2:$9996,ROW(K112)-4,MATCH(K$5,Data!$2:$2,0)))</f>
        <v/>
      </c>
      <c r="L112" s="52" t="str">
        <f t="shared" si="8"/>
        <v/>
      </c>
      <c r="M112" s="52" t="str">
        <f>IF($A112="","",INDEX(Data!$2:$9996,ROW(M112)-4,MATCH(M$5,Data!$2:$2,0)))</f>
        <v/>
      </c>
      <c r="N112" s="52" t="str">
        <f t="shared" si="9"/>
        <v/>
      </c>
      <c r="O112" s="53"/>
      <c r="P112" s="61" t="str">
        <f>IF($A112="","",INDEX(Data!$2:$9996,ROW(P112)-4,MATCH(P$5,Data!$2:$2,0)))</f>
        <v/>
      </c>
      <c r="Q112" s="52" t="str">
        <f>IF($A112="","",INDEX(Data!$2:$9996,ROW(Q112)-4,MATCH(Q$5,Data!$2:$2,0)))</f>
        <v/>
      </c>
      <c r="R112" s="52" t="str">
        <f>IF($A112="","",INDEX(Data!$2:$9996,ROW(R112)-4,MATCH(R$5,Data!$2:$2,0)))</f>
        <v/>
      </c>
      <c r="S112" s="52" t="str">
        <f>IF($A112="","",INDEX(Data!$2:$9996,ROW(S112)-4,MATCH(S$5,Data!$2:$2,0)))</f>
        <v/>
      </c>
      <c r="T112" s="52" t="str">
        <f t="shared" si="12"/>
        <v/>
      </c>
      <c r="U112" s="52" t="str">
        <f>IF($A112="","",INDEX(Data!$2:$9996,ROW(U112)-4,MATCH(U$5,Data!$2:$2,0)))</f>
        <v/>
      </c>
      <c r="V112" s="52" t="str">
        <f>IF($A112="","",INDEX(Data!$2:$9996,ROW(V112)-4,MATCH(V$5,Data!$2:$2,0)))</f>
        <v/>
      </c>
      <c r="W112" s="53"/>
      <c r="X112" s="59" t="str">
        <f>IF($A112="","",INDEX(Data!$2:$9996,ROW(X112)-4,MATCH(X$5,Data!$2:$2,0)))</f>
        <v/>
      </c>
      <c r="Y112" s="54" t="str">
        <f>IF($A112="","",INDEX(Data!$2:$9996,ROW(Y112)-4,MATCH(Y$5,Data!$2:$2,0)))</f>
        <v/>
      </c>
      <c r="Z112" s="54" t="str">
        <f>IF($A112="","",INDEX(Data!$2:$9996,ROW(Z112)-4,MATCH(Z$5,Data!$2:$2,0)))</f>
        <v/>
      </c>
      <c r="AA112" s="54" t="str">
        <f>IF($A112="","",INDEX(Data!$2:$9996,ROW(AA112)-4,MATCH(AA$5,Data!$2:$2,0)))</f>
        <v/>
      </c>
      <c r="AB112" s="53"/>
      <c r="AC112" s="51" t="str">
        <f>IF($A112="","",INDEX(Data!$2:$9996,ROW(AC112)-4,MATCH(AC$5,Data!$2:$2,0)))</f>
        <v/>
      </c>
      <c r="AD112" s="52" t="str">
        <f>IF($A112="","",INDEX(Data!$2:$9996,ROW(AD112)-4,MATCH(AD$5,Data!$2:$2,0)))</f>
        <v/>
      </c>
      <c r="AE112" s="52" t="str">
        <f>IF($A112="","",INDEX(Data!$2:$9996,ROW(AE112)-4,MATCH(AE$5,Data!$2:$2,0)))</f>
        <v/>
      </c>
      <c r="AF112" s="52" t="str">
        <f>IF($A112="","",INDEX(Data!$2:$9996,ROW(AF112)-4,MATCH(AF$5,Data!$2:$2,0)))</f>
        <v/>
      </c>
      <c r="AG112" s="52" t="str">
        <f>IF($A112="","",INDEX(Data!$2:$9996,ROW(AG112)-4,MATCH(AG$5,Data!$2:$2,0)))</f>
        <v/>
      </c>
      <c r="AH112" s="52" t="str">
        <f>IF($A112="","",INDEX(Data!$2:$9996,ROW(AH112)-4,MATCH(AH$5,Data!$2:$2,0)))</f>
        <v/>
      </c>
      <c r="AI112" s="52" t="str">
        <f>IF($A112="","",INDEX(Data!$2:$9996,ROW(AI112)-4,MATCH(AI$5,Data!$2:$2,0)))</f>
        <v/>
      </c>
      <c r="AJ112" s="52" t="str">
        <f>IF($A112="","",INDEX(Data!$2:$9996,ROW(AJ112)-4,MATCH(AJ$5,Data!$2:$2,0)))</f>
        <v/>
      </c>
      <c r="AK112" s="52" t="str">
        <f>IF($A112="","",INDEX(Data!$2:$9996,ROW(AK112)-4,MATCH(AK$5,Data!$2:$2,0)))</f>
        <v/>
      </c>
      <c r="AL112" s="52" t="str">
        <f>IF($A112="","",INDEX(Data!$2:$9996,ROW(AL112)-4,MATCH(AL$5,Data!$2:$2,0)))</f>
        <v/>
      </c>
      <c r="AM112" s="52" t="str">
        <f>IF($A112="","",INDEX(Data!$2:$9996,ROW(AM112)-4,MATCH(AM$5,Data!$2:$2,0)))</f>
        <v/>
      </c>
      <c r="AN112" s="52" t="str">
        <f>IF($A112="","",INDEX(Data!$2:$9996,ROW(AN112)-4,MATCH(AN$5,Data!$2:$2,0)))</f>
        <v/>
      </c>
      <c r="AO112" s="53"/>
      <c r="AP112" s="52" t="str">
        <f>IF($A112="","",INDEX(Data!$2:$9996,ROW(AP112)-4,MATCH(AP$5,Data!$2:$2,0)))</f>
        <v/>
      </c>
      <c r="AQ112" s="52" t="str">
        <f>IF($A112="","",INDEX(Data!$2:$9996,ROW(AQ112)-4,MATCH(AQ$5,Data!$2:$2,0)))</f>
        <v/>
      </c>
      <c r="AR112" s="52" t="str">
        <f>IF($A112="","",INDEX(Data!$2:$9996,ROW(AR112)-4,MATCH(AR$5,Data!$2:$2,0)))</f>
        <v/>
      </c>
      <c r="AS112" s="52" t="str">
        <f>IF($A112="","",INDEX(Data!$2:$9996,ROW(AS112)-4,MATCH(AS$5,Data!$2:$2,0)))</f>
        <v/>
      </c>
      <c r="AT112" s="52" t="str">
        <f>IF($A112="","",INDEX(Data!$2:$9996,ROW(AT112)-4,MATCH(AT$5,Data!$2:$2,0)))</f>
        <v/>
      </c>
      <c r="AU112" s="53"/>
      <c r="AV112" s="52" t="str">
        <f>IF($A112="","",INDEX(Data!$2:$9996,ROW(AV112)-4,MATCH(AV$5,Data!$2:$2,0)))</f>
        <v/>
      </c>
      <c r="AW112" s="52" t="str">
        <f>IF($A112="","",INDEX(Data!$2:$9996,ROW(AW112)-4,MATCH(AW$5,Data!$2:$2,0)))</f>
        <v/>
      </c>
      <c r="AX112" s="52" t="str">
        <f>IF($A112="","",INDEX(Data!$2:$9996,ROW(AX112)-4,MATCH(AX$5,Data!$2:$2,0)))</f>
        <v/>
      </c>
      <c r="AY112" s="52" t="str">
        <f>IF($A112="","",INDEX(Data!$2:$9996,ROW(AY112)-4,MATCH(AY$5,Data!$2:$2,0)))</f>
        <v/>
      </c>
      <c r="AZ112" s="75" t="str">
        <f>IF($A112="","",INDEX(Data!$2:$9996,ROW(AZ112)-4,MATCH(AZ$5,Data!$2:$2,0)))</f>
        <v/>
      </c>
    </row>
    <row r="113" spans="1:52" x14ac:dyDescent="0.25">
      <c r="A113" s="23" t="s">
        <v>206</v>
      </c>
      <c r="B113" s="47" t="str">
        <f>IF($A113="","",INDEX(Data!$2:$9996,ROW(B113)-4,MATCH(B$5,Data!$2:$2,0)))</f>
        <v/>
      </c>
      <c r="C113" s="48" t="str">
        <f>IF($A113="","",INDEX(Data!$2:$9996,ROW(C113)-4,MATCH(C$5,Data!$2:$2,0)))</f>
        <v/>
      </c>
      <c r="D113" s="49" t="str">
        <f>IF($A113="","",INDEX(Data!$2:$9996,ROW(D113)-4,MATCH(D$5,Data!$2:$2,0)))</f>
        <v/>
      </c>
      <c r="E113" s="49" t="str">
        <f>IF($A113="","",INDEX(Data!$2:$9996,ROW(E113)-4,MATCH(E$5,Data!$2:$2,0)))</f>
        <v/>
      </c>
      <c r="F113" s="53"/>
      <c r="G113" s="62" t="str">
        <f>IF($A113="","",INDEX(Data!$2:$9996,ROW(G113)-4,MATCH(G$5,Data!$2:$2,0)))</f>
        <v/>
      </c>
      <c r="H113" s="49" t="str">
        <f t="shared" si="11"/>
        <v/>
      </c>
      <c r="I113" s="62" t="str">
        <f>IF($A113="","",INDEX(Data!$2:$9996,ROW(I113)-4,MATCH(I$5,Data!$2:$2,0)))</f>
        <v/>
      </c>
      <c r="J113" s="49" t="str">
        <f t="shared" si="7"/>
        <v/>
      </c>
      <c r="K113" s="62" t="str">
        <f>IF($A113="","",INDEX(Data!$2:$9996,ROW(K113)-4,MATCH(K$5,Data!$2:$2,0)))</f>
        <v/>
      </c>
      <c r="L113" s="49" t="str">
        <f t="shared" si="8"/>
        <v/>
      </c>
      <c r="M113" s="49" t="str">
        <f>IF($A113="","",INDEX(Data!$2:$9996,ROW(M113)-4,MATCH(M$5,Data!$2:$2,0)))</f>
        <v/>
      </c>
      <c r="N113" s="49" t="str">
        <f t="shared" si="9"/>
        <v/>
      </c>
      <c r="O113" s="53"/>
      <c r="P113" s="62" t="str">
        <f>IF($A113="","",INDEX(Data!$2:$9996,ROW(P113)-4,MATCH(P$5,Data!$2:$2,0)))</f>
        <v/>
      </c>
      <c r="Q113" s="49" t="str">
        <f>IF($A113="","",INDEX(Data!$2:$9996,ROW(Q113)-4,MATCH(Q$5,Data!$2:$2,0)))</f>
        <v/>
      </c>
      <c r="R113" s="49" t="str">
        <f>IF($A113="","",INDEX(Data!$2:$9996,ROW(R113)-4,MATCH(R$5,Data!$2:$2,0)))</f>
        <v/>
      </c>
      <c r="S113" s="49" t="str">
        <f>IF($A113="","",INDEX(Data!$2:$9996,ROW(S113)-4,MATCH(S$5,Data!$2:$2,0)))</f>
        <v/>
      </c>
      <c r="T113" s="49" t="str">
        <f t="shared" si="12"/>
        <v/>
      </c>
      <c r="U113" s="49" t="str">
        <f>IF($A113="","",INDEX(Data!$2:$9996,ROW(U113)-4,MATCH(U$5,Data!$2:$2,0)))</f>
        <v/>
      </c>
      <c r="V113" s="49" t="str">
        <f>IF($A113="","",INDEX(Data!$2:$9996,ROW(V113)-4,MATCH(V$5,Data!$2:$2,0)))</f>
        <v/>
      </c>
      <c r="W113" s="53"/>
      <c r="X113" s="55" t="str">
        <f>IF($A113="","",INDEX(Data!$2:$9996,ROW(X113)-4,MATCH(X$5,Data!$2:$2,0)))</f>
        <v/>
      </c>
      <c r="Y113" s="56" t="str">
        <f>IF($A113="","",INDEX(Data!$2:$9996,ROW(Y113)-4,MATCH(Y$5,Data!$2:$2,0)))</f>
        <v/>
      </c>
      <c r="Z113" s="56" t="str">
        <f>IF($A113="","",INDEX(Data!$2:$9996,ROW(Z113)-4,MATCH(Z$5,Data!$2:$2,0)))</f>
        <v/>
      </c>
      <c r="AA113" s="56" t="str">
        <f>IF($A113="","",INDEX(Data!$2:$9996,ROW(AA113)-4,MATCH(AA$5,Data!$2:$2,0)))</f>
        <v/>
      </c>
      <c r="AB113" s="53"/>
      <c r="AC113" s="49" t="str">
        <f>IF($A113="","",INDEX(Data!$2:$9996,ROW(AC113)-4,MATCH(AC$5,Data!$2:$2,0)))</f>
        <v/>
      </c>
      <c r="AD113" s="49" t="str">
        <f>IF($A113="","",INDEX(Data!$2:$9996,ROW(AD113)-4,MATCH(AD$5,Data!$2:$2,0)))</f>
        <v/>
      </c>
      <c r="AE113" s="49" t="str">
        <f>IF($A113="","",INDEX(Data!$2:$9996,ROW(AE113)-4,MATCH(AE$5,Data!$2:$2,0)))</f>
        <v/>
      </c>
      <c r="AF113" s="49" t="str">
        <f>IF($A113="","",INDEX(Data!$2:$9996,ROW(AF113)-4,MATCH(AF$5,Data!$2:$2,0)))</f>
        <v/>
      </c>
      <c r="AG113" s="49" t="str">
        <f>IF($A113="","",INDEX(Data!$2:$9996,ROW(AG113)-4,MATCH(AG$5,Data!$2:$2,0)))</f>
        <v/>
      </c>
      <c r="AH113" s="49" t="str">
        <f>IF($A113="","",INDEX(Data!$2:$9996,ROW(AH113)-4,MATCH(AH$5,Data!$2:$2,0)))</f>
        <v/>
      </c>
      <c r="AI113" s="49" t="str">
        <f>IF($A113="","",INDEX(Data!$2:$9996,ROW(AI113)-4,MATCH(AI$5,Data!$2:$2,0)))</f>
        <v/>
      </c>
      <c r="AJ113" s="49" t="str">
        <f>IF($A113="","",INDEX(Data!$2:$9996,ROW(AJ113)-4,MATCH(AJ$5,Data!$2:$2,0)))</f>
        <v/>
      </c>
      <c r="AK113" s="49" t="str">
        <f>IF($A113="","",INDEX(Data!$2:$9996,ROW(AK113)-4,MATCH(AK$5,Data!$2:$2,0)))</f>
        <v/>
      </c>
      <c r="AL113" s="49" t="str">
        <f>IF($A113="","",INDEX(Data!$2:$9996,ROW(AL113)-4,MATCH(AL$5,Data!$2:$2,0)))</f>
        <v/>
      </c>
      <c r="AM113" s="49" t="str">
        <f>IF($A113="","",INDEX(Data!$2:$9996,ROW(AM113)-4,MATCH(AM$5,Data!$2:$2,0)))</f>
        <v/>
      </c>
      <c r="AN113" s="49" t="str">
        <f>IF($A113="","",INDEX(Data!$2:$9996,ROW(AN113)-4,MATCH(AN$5,Data!$2:$2,0)))</f>
        <v/>
      </c>
      <c r="AO113" s="53"/>
      <c r="AP113" s="49" t="str">
        <f>IF($A113="","",INDEX(Data!$2:$9996,ROW(AP113)-4,MATCH(AP$5,Data!$2:$2,0)))</f>
        <v/>
      </c>
      <c r="AQ113" s="49" t="str">
        <f>IF($A113="","",INDEX(Data!$2:$9996,ROW(AQ113)-4,MATCH(AQ$5,Data!$2:$2,0)))</f>
        <v/>
      </c>
      <c r="AR113" s="49" t="str">
        <f>IF($A113="","",INDEX(Data!$2:$9996,ROW(AR113)-4,MATCH(AR$5,Data!$2:$2,0)))</f>
        <v/>
      </c>
      <c r="AS113" s="49" t="str">
        <f>IF($A113="","",INDEX(Data!$2:$9996,ROW(AS113)-4,MATCH(AS$5,Data!$2:$2,0)))</f>
        <v/>
      </c>
      <c r="AT113" s="49" t="str">
        <f>IF($A113="","",INDEX(Data!$2:$9996,ROW(AT113)-4,MATCH(AT$5,Data!$2:$2,0)))</f>
        <v/>
      </c>
      <c r="AU113" s="53"/>
      <c r="AV113" s="49" t="str">
        <f>IF($A113="","",INDEX(Data!$2:$9996,ROW(AV113)-4,MATCH(AV$5,Data!$2:$2,0)))</f>
        <v/>
      </c>
      <c r="AW113" s="49" t="str">
        <f>IF($A113="","",INDEX(Data!$2:$9996,ROW(AW113)-4,MATCH(AW$5,Data!$2:$2,0)))</f>
        <v/>
      </c>
      <c r="AX113" s="49" t="str">
        <f>IF($A113="","",INDEX(Data!$2:$9996,ROW(AX113)-4,MATCH(AX$5,Data!$2:$2,0)))</f>
        <v/>
      </c>
      <c r="AY113" s="49" t="str">
        <f>IF($A113="","",INDEX(Data!$2:$9996,ROW(AY113)-4,MATCH(AY$5,Data!$2:$2,0)))</f>
        <v/>
      </c>
      <c r="AZ113" s="76" t="str">
        <f>IF($A113="","",INDEX(Data!$2:$9996,ROW(AZ113)-4,MATCH(AZ$5,Data!$2:$2,0)))</f>
        <v/>
      </c>
    </row>
    <row r="114" spans="1:52" s="15" customFormat="1" x14ac:dyDescent="0.25">
      <c r="A114" s="24" t="s">
        <v>206</v>
      </c>
      <c r="B114" s="50" t="str">
        <f>IF($A114="","",INDEX(Data!$2:$9996,ROW(B114)-4,MATCH(B$5,Data!$2:$2,0)))</f>
        <v/>
      </c>
      <c r="C114" s="51" t="str">
        <f>IF($A114="","",INDEX(Data!$2:$9996,ROW(C114)-4,MATCH(C$5,Data!$2:$2,0)))</f>
        <v/>
      </c>
      <c r="D114" s="52" t="str">
        <f>IF($A114="","",INDEX(Data!$2:$9996,ROW(D114)-4,MATCH(D$5,Data!$2:$2,0)))</f>
        <v/>
      </c>
      <c r="E114" s="52" t="str">
        <f>IF($A114="","",INDEX(Data!$2:$9996,ROW(E114)-4,MATCH(E$5,Data!$2:$2,0)))</f>
        <v/>
      </c>
      <c r="F114" s="53"/>
      <c r="G114" s="61" t="str">
        <f>IF($A114="","",INDEX(Data!$2:$9996,ROW(G114)-4,MATCH(G$5,Data!$2:$2,0)))</f>
        <v/>
      </c>
      <c r="H114" s="52" t="str">
        <f t="shared" si="11"/>
        <v/>
      </c>
      <c r="I114" s="61" t="str">
        <f>IF($A114="","",INDEX(Data!$2:$9996,ROW(I114)-4,MATCH(I$5,Data!$2:$2,0)))</f>
        <v/>
      </c>
      <c r="J114" s="52" t="str">
        <f t="shared" si="7"/>
        <v/>
      </c>
      <c r="K114" s="61" t="str">
        <f>IF($A114="","",INDEX(Data!$2:$9996,ROW(K114)-4,MATCH(K$5,Data!$2:$2,0)))</f>
        <v/>
      </c>
      <c r="L114" s="52" t="str">
        <f t="shared" si="8"/>
        <v/>
      </c>
      <c r="M114" s="52" t="str">
        <f>IF($A114="","",INDEX(Data!$2:$9996,ROW(M114)-4,MATCH(M$5,Data!$2:$2,0)))</f>
        <v/>
      </c>
      <c r="N114" s="52" t="str">
        <f t="shared" si="9"/>
        <v/>
      </c>
      <c r="O114" s="53"/>
      <c r="P114" s="61" t="str">
        <f>IF($A114="","",INDEX(Data!$2:$9996,ROW(P114)-4,MATCH(P$5,Data!$2:$2,0)))</f>
        <v/>
      </c>
      <c r="Q114" s="52" t="str">
        <f>IF($A114="","",INDEX(Data!$2:$9996,ROW(Q114)-4,MATCH(Q$5,Data!$2:$2,0)))</f>
        <v/>
      </c>
      <c r="R114" s="52" t="str">
        <f>IF($A114="","",INDEX(Data!$2:$9996,ROW(R114)-4,MATCH(R$5,Data!$2:$2,0)))</f>
        <v/>
      </c>
      <c r="S114" s="52" t="str">
        <f>IF($A114="","",INDEX(Data!$2:$9996,ROW(S114)-4,MATCH(S$5,Data!$2:$2,0)))</f>
        <v/>
      </c>
      <c r="T114" s="52" t="str">
        <f t="shared" si="12"/>
        <v/>
      </c>
      <c r="U114" s="52" t="str">
        <f>IF($A114="","",INDEX(Data!$2:$9996,ROW(U114)-4,MATCH(U$5,Data!$2:$2,0)))</f>
        <v/>
      </c>
      <c r="V114" s="52" t="str">
        <f>IF($A114="","",INDEX(Data!$2:$9996,ROW(V114)-4,MATCH(V$5,Data!$2:$2,0)))</f>
        <v/>
      </c>
      <c r="W114" s="53"/>
      <c r="X114" s="59" t="str">
        <f>IF($A114="","",INDEX(Data!$2:$9996,ROW(X114)-4,MATCH(X$5,Data!$2:$2,0)))</f>
        <v/>
      </c>
      <c r="Y114" s="54" t="str">
        <f>IF($A114="","",INDEX(Data!$2:$9996,ROW(Y114)-4,MATCH(Y$5,Data!$2:$2,0)))</f>
        <v/>
      </c>
      <c r="Z114" s="54" t="str">
        <f>IF($A114="","",INDEX(Data!$2:$9996,ROW(Z114)-4,MATCH(Z$5,Data!$2:$2,0)))</f>
        <v/>
      </c>
      <c r="AA114" s="54" t="str">
        <f>IF($A114="","",INDEX(Data!$2:$9996,ROW(AA114)-4,MATCH(AA$5,Data!$2:$2,0)))</f>
        <v/>
      </c>
      <c r="AB114" s="53"/>
      <c r="AC114" s="51" t="str">
        <f>IF($A114="","",INDEX(Data!$2:$9996,ROW(AC114)-4,MATCH(AC$5,Data!$2:$2,0)))</f>
        <v/>
      </c>
      <c r="AD114" s="52" t="str">
        <f>IF($A114="","",INDEX(Data!$2:$9996,ROW(AD114)-4,MATCH(AD$5,Data!$2:$2,0)))</f>
        <v/>
      </c>
      <c r="AE114" s="52" t="str">
        <f>IF($A114="","",INDEX(Data!$2:$9996,ROW(AE114)-4,MATCH(AE$5,Data!$2:$2,0)))</f>
        <v/>
      </c>
      <c r="AF114" s="52" t="str">
        <f>IF($A114="","",INDEX(Data!$2:$9996,ROW(AF114)-4,MATCH(AF$5,Data!$2:$2,0)))</f>
        <v/>
      </c>
      <c r="AG114" s="52" t="str">
        <f>IF($A114="","",INDEX(Data!$2:$9996,ROW(AG114)-4,MATCH(AG$5,Data!$2:$2,0)))</f>
        <v/>
      </c>
      <c r="AH114" s="52" t="str">
        <f>IF($A114="","",INDEX(Data!$2:$9996,ROW(AH114)-4,MATCH(AH$5,Data!$2:$2,0)))</f>
        <v/>
      </c>
      <c r="AI114" s="52" t="str">
        <f>IF($A114="","",INDEX(Data!$2:$9996,ROW(AI114)-4,MATCH(AI$5,Data!$2:$2,0)))</f>
        <v/>
      </c>
      <c r="AJ114" s="52" t="str">
        <f>IF($A114="","",INDEX(Data!$2:$9996,ROW(AJ114)-4,MATCH(AJ$5,Data!$2:$2,0)))</f>
        <v/>
      </c>
      <c r="AK114" s="52" t="str">
        <f>IF($A114="","",INDEX(Data!$2:$9996,ROW(AK114)-4,MATCH(AK$5,Data!$2:$2,0)))</f>
        <v/>
      </c>
      <c r="AL114" s="52" t="str">
        <f>IF($A114="","",INDEX(Data!$2:$9996,ROW(AL114)-4,MATCH(AL$5,Data!$2:$2,0)))</f>
        <v/>
      </c>
      <c r="AM114" s="52" t="str">
        <f>IF($A114="","",INDEX(Data!$2:$9996,ROW(AM114)-4,MATCH(AM$5,Data!$2:$2,0)))</f>
        <v/>
      </c>
      <c r="AN114" s="52" t="str">
        <f>IF($A114="","",INDEX(Data!$2:$9996,ROW(AN114)-4,MATCH(AN$5,Data!$2:$2,0)))</f>
        <v/>
      </c>
      <c r="AO114" s="53"/>
      <c r="AP114" s="52" t="str">
        <f>IF($A114="","",INDEX(Data!$2:$9996,ROW(AP114)-4,MATCH(AP$5,Data!$2:$2,0)))</f>
        <v/>
      </c>
      <c r="AQ114" s="52" t="str">
        <f>IF($A114="","",INDEX(Data!$2:$9996,ROW(AQ114)-4,MATCH(AQ$5,Data!$2:$2,0)))</f>
        <v/>
      </c>
      <c r="AR114" s="52" t="str">
        <f>IF($A114="","",INDEX(Data!$2:$9996,ROW(AR114)-4,MATCH(AR$5,Data!$2:$2,0)))</f>
        <v/>
      </c>
      <c r="AS114" s="52" t="str">
        <f>IF($A114="","",INDEX(Data!$2:$9996,ROW(AS114)-4,MATCH(AS$5,Data!$2:$2,0)))</f>
        <v/>
      </c>
      <c r="AT114" s="52" t="str">
        <f>IF($A114="","",INDEX(Data!$2:$9996,ROW(AT114)-4,MATCH(AT$5,Data!$2:$2,0)))</f>
        <v/>
      </c>
      <c r="AU114" s="53"/>
      <c r="AV114" s="52" t="str">
        <f>IF($A114="","",INDEX(Data!$2:$9996,ROW(AV114)-4,MATCH(AV$5,Data!$2:$2,0)))</f>
        <v/>
      </c>
      <c r="AW114" s="52" t="str">
        <f>IF($A114="","",INDEX(Data!$2:$9996,ROW(AW114)-4,MATCH(AW$5,Data!$2:$2,0)))</f>
        <v/>
      </c>
      <c r="AX114" s="52" t="str">
        <f>IF($A114="","",INDEX(Data!$2:$9996,ROW(AX114)-4,MATCH(AX$5,Data!$2:$2,0)))</f>
        <v/>
      </c>
      <c r="AY114" s="52" t="str">
        <f>IF($A114="","",INDEX(Data!$2:$9996,ROW(AY114)-4,MATCH(AY$5,Data!$2:$2,0)))</f>
        <v/>
      </c>
      <c r="AZ114" s="75" t="str">
        <f>IF($A114="","",INDEX(Data!$2:$9996,ROW(AZ114)-4,MATCH(AZ$5,Data!$2:$2,0)))</f>
        <v/>
      </c>
    </row>
    <row r="115" spans="1:52" x14ac:dyDescent="0.25">
      <c r="A115" s="23" t="s">
        <v>206</v>
      </c>
      <c r="B115" s="47" t="str">
        <f>IF($A115="","",INDEX(Data!$2:$9996,ROW(B115)-4,MATCH(B$5,Data!$2:$2,0)))</f>
        <v/>
      </c>
      <c r="C115" s="48" t="str">
        <f>IF($A115="","",INDEX(Data!$2:$9996,ROW(C115)-4,MATCH(C$5,Data!$2:$2,0)))</f>
        <v/>
      </c>
      <c r="D115" s="49" t="str">
        <f>IF($A115="","",INDEX(Data!$2:$9996,ROW(D115)-4,MATCH(D$5,Data!$2:$2,0)))</f>
        <v/>
      </c>
      <c r="E115" s="49" t="str">
        <f>IF($A115="","",INDEX(Data!$2:$9996,ROW(E115)-4,MATCH(E$5,Data!$2:$2,0)))</f>
        <v/>
      </c>
      <c r="F115" s="53"/>
      <c r="G115" s="62" t="str">
        <f>IF($A115="","",INDEX(Data!$2:$9996,ROW(G115)-4,MATCH(G$5,Data!$2:$2,0)))</f>
        <v/>
      </c>
      <c r="H115" s="49" t="str">
        <f t="shared" si="11"/>
        <v/>
      </c>
      <c r="I115" s="62" t="str">
        <f>IF($A115="","",INDEX(Data!$2:$9996,ROW(I115)-4,MATCH(I$5,Data!$2:$2,0)))</f>
        <v/>
      </c>
      <c r="J115" s="49" t="str">
        <f t="shared" si="7"/>
        <v/>
      </c>
      <c r="K115" s="62" t="str">
        <f>IF($A115="","",INDEX(Data!$2:$9996,ROW(K115)-4,MATCH(K$5,Data!$2:$2,0)))</f>
        <v/>
      </c>
      <c r="L115" s="49" t="str">
        <f t="shared" si="8"/>
        <v/>
      </c>
      <c r="M115" s="49" t="str">
        <f>IF($A115="","",INDEX(Data!$2:$9996,ROW(M115)-4,MATCH(M$5,Data!$2:$2,0)))</f>
        <v/>
      </c>
      <c r="N115" s="49" t="str">
        <f t="shared" si="9"/>
        <v/>
      </c>
      <c r="O115" s="53"/>
      <c r="P115" s="62" t="str">
        <f>IF($A115="","",INDEX(Data!$2:$9996,ROW(P115)-4,MATCH(P$5,Data!$2:$2,0)))</f>
        <v/>
      </c>
      <c r="Q115" s="49" t="str">
        <f>IF($A115="","",INDEX(Data!$2:$9996,ROW(Q115)-4,MATCH(Q$5,Data!$2:$2,0)))</f>
        <v/>
      </c>
      <c r="R115" s="49" t="str">
        <f>IF($A115="","",INDEX(Data!$2:$9996,ROW(R115)-4,MATCH(R$5,Data!$2:$2,0)))</f>
        <v/>
      </c>
      <c r="S115" s="49" t="str">
        <f>IF($A115="","",INDEX(Data!$2:$9996,ROW(S115)-4,MATCH(S$5,Data!$2:$2,0)))</f>
        <v/>
      </c>
      <c r="T115" s="49" t="str">
        <f t="shared" si="12"/>
        <v/>
      </c>
      <c r="U115" s="49" t="str">
        <f>IF($A115="","",INDEX(Data!$2:$9996,ROW(U115)-4,MATCH(U$5,Data!$2:$2,0)))</f>
        <v/>
      </c>
      <c r="V115" s="49" t="str">
        <f>IF($A115="","",INDEX(Data!$2:$9996,ROW(V115)-4,MATCH(V$5,Data!$2:$2,0)))</f>
        <v/>
      </c>
      <c r="W115" s="53"/>
      <c r="X115" s="55" t="str">
        <f>IF($A115="","",INDEX(Data!$2:$9996,ROW(X115)-4,MATCH(X$5,Data!$2:$2,0)))</f>
        <v/>
      </c>
      <c r="Y115" s="56" t="str">
        <f>IF($A115="","",INDEX(Data!$2:$9996,ROW(Y115)-4,MATCH(Y$5,Data!$2:$2,0)))</f>
        <v/>
      </c>
      <c r="Z115" s="56" t="str">
        <f>IF($A115="","",INDEX(Data!$2:$9996,ROW(Z115)-4,MATCH(Z$5,Data!$2:$2,0)))</f>
        <v/>
      </c>
      <c r="AA115" s="56" t="str">
        <f>IF($A115="","",INDEX(Data!$2:$9996,ROW(AA115)-4,MATCH(AA$5,Data!$2:$2,0)))</f>
        <v/>
      </c>
      <c r="AB115" s="53"/>
      <c r="AC115" s="49" t="str">
        <f>IF($A115="","",INDEX(Data!$2:$9996,ROW(AC115)-4,MATCH(AC$5,Data!$2:$2,0)))</f>
        <v/>
      </c>
      <c r="AD115" s="49" t="str">
        <f>IF($A115="","",INDEX(Data!$2:$9996,ROW(AD115)-4,MATCH(AD$5,Data!$2:$2,0)))</f>
        <v/>
      </c>
      <c r="AE115" s="49" t="str">
        <f>IF($A115="","",INDEX(Data!$2:$9996,ROW(AE115)-4,MATCH(AE$5,Data!$2:$2,0)))</f>
        <v/>
      </c>
      <c r="AF115" s="49" t="str">
        <f>IF($A115="","",INDEX(Data!$2:$9996,ROW(AF115)-4,MATCH(AF$5,Data!$2:$2,0)))</f>
        <v/>
      </c>
      <c r="AG115" s="49" t="str">
        <f>IF($A115="","",INDEX(Data!$2:$9996,ROW(AG115)-4,MATCH(AG$5,Data!$2:$2,0)))</f>
        <v/>
      </c>
      <c r="AH115" s="49" t="str">
        <f>IF($A115="","",INDEX(Data!$2:$9996,ROW(AH115)-4,MATCH(AH$5,Data!$2:$2,0)))</f>
        <v/>
      </c>
      <c r="AI115" s="49" t="str">
        <f>IF($A115="","",INDEX(Data!$2:$9996,ROW(AI115)-4,MATCH(AI$5,Data!$2:$2,0)))</f>
        <v/>
      </c>
      <c r="AJ115" s="49" t="str">
        <f>IF($A115="","",INDEX(Data!$2:$9996,ROW(AJ115)-4,MATCH(AJ$5,Data!$2:$2,0)))</f>
        <v/>
      </c>
      <c r="AK115" s="49" t="str">
        <f>IF($A115="","",INDEX(Data!$2:$9996,ROW(AK115)-4,MATCH(AK$5,Data!$2:$2,0)))</f>
        <v/>
      </c>
      <c r="AL115" s="49" t="str">
        <f>IF($A115="","",INDEX(Data!$2:$9996,ROW(AL115)-4,MATCH(AL$5,Data!$2:$2,0)))</f>
        <v/>
      </c>
      <c r="AM115" s="49" t="str">
        <f>IF($A115="","",INDEX(Data!$2:$9996,ROW(AM115)-4,MATCH(AM$5,Data!$2:$2,0)))</f>
        <v/>
      </c>
      <c r="AN115" s="49" t="str">
        <f>IF($A115="","",INDEX(Data!$2:$9996,ROW(AN115)-4,MATCH(AN$5,Data!$2:$2,0)))</f>
        <v/>
      </c>
      <c r="AO115" s="53"/>
      <c r="AP115" s="49" t="str">
        <f>IF($A115="","",INDEX(Data!$2:$9996,ROW(AP115)-4,MATCH(AP$5,Data!$2:$2,0)))</f>
        <v/>
      </c>
      <c r="AQ115" s="49" t="str">
        <f>IF($A115="","",INDEX(Data!$2:$9996,ROW(AQ115)-4,MATCH(AQ$5,Data!$2:$2,0)))</f>
        <v/>
      </c>
      <c r="AR115" s="49" t="str">
        <f>IF($A115="","",INDEX(Data!$2:$9996,ROW(AR115)-4,MATCH(AR$5,Data!$2:$2,0)))</f>
        <v/>
      </c>
      <c r="AS115" s="49" t="str">
        <f>IF($A115="","",INDEX(Data!$2:$9996,ROW(AS115)-4,MATCH(AS$5,Data!$2:$2,0)))</f>
        <v/>
      </c>
      <c r="AT115" s="49" t="str">
        <f>IF($A115="","",INDEX(Data!$2:$9996,ROW(AT115)-4,MATCH(AT$5,Data!$2:$2,0)))</f>
        <v/>
      </c>
      <c r="AU115" s="53"/>
      <c r="AV115" s="49" t="str">
        <f>IF($A115="","",INDEX(Data!$2:$9996,ROW(AV115)-4,MATCH(AV$5,Data!$2:$2,0)))</f>
        <v/>
      </c>
      <c r="AW115" s="49" t="str">
        <f>IF($A115="","",INDEX(Data!$2:$9996,ROW(AW115)-4,MATCH(AW$5,Data!$2:$2,0)))</f>
        <v/>
      </c>
      <c r="AX115" s="49" t="str">
        <f>IF($A115="","",INDEX(Data!$2:$9996,ROW(AX115)-4,MATCH(AX$5,Data!$2:$2,0)))</f>
        <v/>
      </c>
      <c r="AY115" s="49" t="str">
        <f>IF($A115="","",INDEX(Data!$2:$9996,ROW(AY115)-4,MATCH(AY$5,Data!$2:$2,0)))</f>
        <v/>
      </c>
      <c r="AZ115" s="76" t="str">
        <f>IF($A115="","",INDEX(Data!$2:$9996,ROW(AZ115)-4,MATCH(AZ$5,Data!$2:$2,0)))</f>
        <v/>
      </c>
    </row>
    <row r="116" spans="1:52" s="15" customFormat="1" x14ac:dyDescent="0.25">
      <c r="A116" s="24" t="s">
        <v>206</v>
      </c>
      <c r="B116" s="50" t="str">
        <f>IF($A116="","",INDEX(Data!$2:$9996,ROW(B116)-4,MATCH(B$5,Data!$2:$2,0)))</f>
        <v/>
      </c>
      <c r="C116" s="51" t="str">
        <f>IF($A116="","",INDEX(Data!$2:$9996,ROW(C116)-4,MATCH(C$5,Data!$2:$2,0)))</f>
        <v/>
      </c>
      <c r="D116" s="52" t="str">
        <f>IF($A116="","",INDEX(Data!$2:$9996,ROW(D116)-4,MATCH(D$5,Data!$2:$2,0)))</f>
        <v/>
      </c>
      <c r="E116" s="52" t="str">
        <f>IF($A116="","",INDEX(Data!$2:$9996,ROW(E116)-4,MATCH(E$5,Data!$2:$2,0)))</f>
        <v/>
      </c>
      <c r="F116" s="53"/>
      <c r="G116" s="61" t="str">
        <f>IF($A116="","",INDEX(Data!$2:$9996,ROW(G116)-4,MATCH(G$5,Data!$2:$2,0)))</f>
        <v/>
      </c>
      <c r="H116" s="52" t="str">
        <f t="shared" si="11"/>
        <v/>
      </c>
      <c r="I116" s="61" t="str">
        <f>IF($A116="","",INDEX(Data!$2:$9996,ROW(I116)-4,MATCH(I$5,Data!$2:$2,0)))</f>
        <v/>
      </c>
      <c r="J116" s="52" t="str">
        <f t="shared" si="7"/>
        <v/>
      </c>
      <c r="K116" s="61" t="str">
        <f>IF($A116="","",INDEX(Data!$2:$9996,ROW(K116)-4,MATCH(K$5,Data!$2:$2,0)))</f>
        <v/>
      </c>
      <c r="L116" s="52" t="str">
        <f t="shared" si="8"/>
        <v/>
      </c>
      <c r="M116" s="52" t="str">
        <f>IF($A116="","",INDEX(Data!$2:$9996,ROW(M116)-4,MATCH(M$5,Data!$2:$2,0)))</f>
        <v/>
      </c>
      <c r="N116" s="52" t="str">
        <f t="shared" si="9"/>
        <v/>
      </c>
      <c r="O116" s="53"/>
      <c r="P116" s="61" t="str">
        <f>IF($A116="","",INDEX(Data!$2:$9996,ROW(P116)-4,MATCH(P$5,Data!$2:$2,0)))</f>
        <v/>
      </c>
      <c r="Q116" s="52" t="str">
        <f>IF($A116="","",INDEX(Data!$2:$9996,ROW(Q116)-4,MATCH(Q$5,Data!$2:$2,0)))</f>
        <v/>
      </c>
      <c r="R116" s="52" t="str">
        <f>IF($A116="","",INDEX(Data!$2:$9996,ROW(R116)-4,MATCH(R$5,Data!$2:$2,0)))</f>
        <v/>
      </c>
      <c r="S116" s="52" t="str">
        <f>IF($A116="","",INDEX(Data!$2:$9996,ROW(S116)-4,MATCH(S$5,Data!$2:$2,0)))</f>
        <v/>
      </c>
      <c r="T116" s="52" t="str">
        <f t="shared" si="12"/>
        <v/>
      </c>
      <c r="U116" s="52" t="str">
        <f>IF($A116="","",INDEX(Data!$2:$9996,ROW(U116)-4,MATCH(U$5,Data!$2:$2,0)))</f>
        <v/>
      </c>
      <c r="V116" s="52" t="str">
        <f>IF($A116="","",INDEX(Data!$2:$9996,ROW(V116)-4,MATCH(V$5,Data!$2:$2,0)))</f>
        <v/>
      </c>
      <c r="W116" s="53"/>
      <c r="X116" s="59" t="str">
        <f>IF($A116="","",INDEX(Data!$2:$9996,ROW(X116)-4,MATCH(X$5,Data!$2:$2,0)))</f>
        <v/>
      </c>
      <c r="Y116" s="54" t="str">
        <f>IF($A116="","",INDEX(Data!$2:$9996,ROW(Y116)-4,MATCH(Y$5,Data!$2:$2,0)))</f>
        <v/>
      </c>
      <c r="Z116" s="54" t="str">
        <f>IF($A116="","",INDEX(Data!$2:$9996,ROW(Z116)-4,MATCH(Z$5,Data!$2:$2,0)))</f>
        <v/>
      </c>
      <c r="AA116" s="54" t="str">
        <f>IF($A116="","",INDEX(Data!$2:$9996,ROW(AA116)-4,MATCH(AA$5,Data!$2:$2,0)))</f>
        <v/>
      </c>
      <c r="AB116" s="53"/>
      <c r="AC116" s="51" t="str">
        <f>IF($A116="","",INDEX(Data!$2:$9996,ROW(AC116)-4,MATCH(AC$5,Data!$2:$2,0)))</f>
        <v/>
      </c>
      <c r="AD116" s="52" t="str">
        <f>IF($A116="","",INDEX(Data!$2:$9996,ROW(AD116)-4,MATCH(AD$5,Data!$2:$2,0)))</f>
        <v/>
      </c>
      <c r="AE116" s="52" t="str">
        <f>IF($A116="","",INDEX(Data!$2:$9996,ROW(AE116)-4,MATCH(AE$5,Data!$2:$2,0)))</f>
        <v/>
      </c>
      <c r="AF116" s="52" t="str">
        <f>IF($A116="","",INDEX(Data!$2:$9996,ROW(AF116)-4,MATCH(AF$5,Data!$2:$2,0)))</f>
        <v/>
      </c>
      <c r="AG116" s="52" t="str">
        <f>IF($A116="","",INDEX(Data!$2:$9996,ROW(AG116)-4,MATCH(AG$5,Data!$2:$2,0)))</f>
        <v/>
      </c>
      <c r="AH116" s="52" t="str">
        <f>IF($A116="","",INDEX(Data!$2:$9996,ROW(AH116)-4,MATCH(AH$5,Data!$2:$2,0)))</f>
        <v/>
      </c>
      <c r="AI116" s="52" t="str">
        <f>IF($A116="","",INDEX(Data!$2:$9996,ROW(AI116)-4,MATCH(AI$5,Data!$2:$2,0)))</f>
        <v/>
      </c>
      <c r="AJ116" s="52" t="str">
        <f>IF($A116="","",INDEX(Data!$2:$9996,ROW(AJ116)-4,MATCH(AJ$5,Data!$2:$2,0)))</f>
        <v/>
      </c>
      <c r="AK116" s="52" t="str">
        <f>IF($A116="","",INDEX(Data!$2:$9996,ROW(AK116)-4,MATCH(AK$5,Data!$2:$2,0)))</f>
        <v/>
      </c>
      <c r="AL116" s="52" t="str">
        <f>IF($A116="","",INDEX(Data!$2:$9996,ROW(AL116)-4,MATCH(AL$5,Data!$2:$2,0)))</f>
        <v/>
      </c>
      <c r="AM116" s="52" t="str">
        <f>IF($A116="","",INDEX(Data!$2:$9996,ROW(AM116)-4,MATCH(AM$5,Data!$2:$2,0)))</f>
        <v/>
      </c>
      <c r="AN116" s="52" t="str">
        <f>IF($A116="","",INDEX(Data!$2:$9996,ROW(AN116)-4,MATCH(AN$5,Data!$2:$2,0)))</f>
        <v/>
      </c>
      <c r="AO116" s="53"/>
      <c r="AP116" s="52" t="str">
        <f>IF($A116="","",INDEX(Data!$2:$9996,ROW(AP116)-4,MATCH(AP$5,Data!$2:$2,0)))</f>
        <v/>
      </c>
      <c r="AQ116" s="52" t="str">
        <f>IF($A116="","",INDEX(Data!$2:$9996,ROW(AQ116)-4,MATCH(AQ$5,Data!$2:$2,0)))</f>
        <v/>
      </c>
      <c r="AR116" s="52" t="str">
        <f>IF($A116="","",INDEX(Data!$2:$9996,ROW(AR116)-4,MATCH(AR$5,Data!$2:$2,0)))</f>
        <v/>
      </c>
      <c r="AS116" s="52" t="str">
        <f>IF($A116="","",INDEX(Data!$2:$9996,ROW(AS116)-4,MATCH(AS$5,Data!$2:$2,0)))</f>
        <v/>
      </c>
      <c r="AT116" s="52" t="str">
        <f>IF($A116="","",INDEX(Data!$2:$9996,ROW(AT116)-4,MATCH(AT$5,Data!$2:$2,0)))</f>
        <v/>
      </c>
      <c r="AU116" s="53"/>
      <c r="AV116" s="52" t="str">
        <f>IF($A116="","",INDEX(Data!$2:$9996,ROW(AV116)-4,MATCH(AV$5,Data!$2:$2,0)))</f>
        <v/>
      </c>
      <c r="AW116" s="52" t="str">
        <f>IF($A116="","",INDEX(Data!$2:$9996,ROW(AW116)-4,MATCH(AW$5,Data!$2:$2,0)))</f>
        <v/>
      </c>
      <c r="AX116" s="52" t="str">
        <f>IF($A116="","",INDEX(Data!$2:$9996,ROW(AX116)-4,MATCH(AX$5,Data!$2:$2,0)))</f>
        <v/>
      </c>
      <c r="AY116" s="52" t="str">
        <f>IF($A116="","",INDEX(Data!$2:$9996,ROW(AY116)-4,MATCH(AY$5,Data!$2:$2,0)))</f>
        <v/>
      </c>
      <c r="AZ116" s="75" t="str">
        <f>IF($A116="","",INDEX(Data!$2:$9996,ROW(AZ116)-4,MATCH(AZ$5,Data!$2:$2,0)))</f>
        <v/>
      </c>
    </row>
    <row r="117" spans="1:52" x14ac:dyDescent="0.25">
      <c r="A117" s="23" t="s">
        <v>206</v>
      </c>
      <c r="B117" s="47" t="str">
        <f>IF($A117="","",INDEX(Data!$2:$9996,ROW(B117)-4,MATCH(B$5,Data!$2:$2,0)))</f>
        <v/>
      </c>
      <c r="C117" s="48" t="str">
        <f>IF($A117="","",INDEX(Data!$2:$9996,ROW(C117)-4,MATCH(C$5,Data!$2:$2,0)))</f>
        <v/>
      </c>
      <c r="D117" s="49" t="str">
        <f>IF($A117="","",INDEX(Data!$2:$9996,ROW(D117)-4,MATCH(D$5,Data!$2:$2,0)))</f>
        <v/>
      </c>
      <c r="E117" s="49" t="str">
        <f>IF($A117="","",INDEX(Data!$2:$9996,ROW(E117)-4,MATCH(E$5,Data!$2:$2,0)))</f>
        <v/>
      </c>
      <c r="F117" s="53"/>
      <c r="G117" s="62" t="str">
        <f>IF($A117="","",INDEX(Data!$2:$9996,ROW(G117)-4,MATCH(G$5,Data!$2:$2,0)))</f>
        <v/>
      </c>
      <c r="H117" s="49" t="str">
        <f t="shared" si="11"/>
        <v/>
      </c>
      <c r="I117" s="62" t="str">
        <f>IF($A117="","",INDEX(Data!$2:$9996,ROW(I117)-4,MATCH(I$5,Data!$2:$2,0)))</f>
        <v/>
      </c>
      <c r="J117" s="49" t="str">
        <f t="shared" si="7"/>
        <v/>
      </c>
      <c r="K117" s="62" t="str">
        <f>IF($A117="","",INDEX(Data!$2:$9996,ROW(K117)-4,MATCH(K$5,Data!$2:$2,0)))</f>
        <v/>
      </c>
      <c r="L117" s="49" t="str">
        <f t="shared" si="8"/>
        <v/>
      </c>
      <c r="M117" s="49" t="str">
        <f>IF($A117="","",INDEX(Data!$2:$9996,ROW(M117)-4,MATCH(M$5,Data!$2:$2,0)))</f>
        <v/>
      </c>
      <c r="N117" s="49" t="str">
        <f t="shared" si="9"/>
        <v/>
      </c>
      <c r="O117" s="53"/>
      <c r="P117" s="62" t="str">
        <f>IF($A117="","",INDEX(Data!$2:$9996,ROW(P117)-4,MATCH(P$5,Data!$2:$2,0)))</f>
        <v/>
      </c>
      <c r="Q117" s="49" t="str">
        <f>IF($A117="","",INDEX(Data!$2:$9996,ROW(Q117)-4,MATCH(Q$5,Data!$2:$2,0)))</f>
        <v/>
      </c>
      <c r="R117" s="49" t="str">
        <f>IF($A117="","",INDEX(Data!$2:$9996,ROW(R117)-4,MATCH(R$5,Data!$2:$2,0)))</f>
        <v/>
      </c>
      <c r="S117" s="49" t="str">
        <f>IF($A117="","",INDEX(Data!$2:$9996,ROW(S117)-4,MATCH(S$5,Data!$2:$2,0)))</f>
        <v/>
      </c>
      <c r="T117" s="49" t="str">
        <f t="shared" si="12"/>
        <v/>
      </c>
      <c r="U117" s="49" t="str">
        <f>IF($A117="","",INDEX(Data!$2:$9996,ROW(U117)-4,MATCH(U$5,Data!$2:$2,0)))</f>
        <v/>
      </c>
      <c r="V117" s="49" t="str">
        <f>IF($A117="","",INDEX(Data!$2:$9996,ROW(V117)-4,MATCH(V$5,Data!$2:$2,0)))</f>
        <v/>
      </c>
      <c r="W117" s="53"/>
      <c r="X117" s="55" t="str">
        <f>IF($A117="","",INDEX(Data!$2:$9996,ROW(X117)-4,MATCH(X$5,Data!$2:$2,0)))</f>
        <v/>
      </c>
      <c r="Y117" s="56" t="str">
        <f>IF($A117="","",INDEX(Data!$2:$9996,ROW(Y117)-4,MATCH(Y$5,Data!$2:$2,0)))</f>
        <v/>
      </c>
      <c r="Z117" s="56" t="str">
        <f>IF($A117="","",INDEX(Data!$2:$9996,ROW(Z117)-4,MATCH(Z$5,Data!$2:$2,0)))</f>
        <v/>
      </c>
      <c r="AA117" s="56" t="str">
        <f>IF($A117="","",INDEX(Data!$2:$9996,ROW(AA117)-4,MATCH(AA$5,Data!$2:$2,0)))</f>
        <v/>
      </c>
      <c r="AB117" s="53"/>
      <c r="AC117" s="49" t="str">
        <f>IF($A117="","",INDEX(Data!$2:$9996,ROW(AC117)-4,MATCH(AC$5,Data!$2:$2,0)))</f>
        <v/>
      </c>
      <c r="AD117" s="49" t="str">
        <f>IF($A117="","",INDEX(Data!$2:$9996,ROW(AD117)-4,MATCH(AD$5,Data!$2:$2,0)))</f>
        <v/>
      </c>
      <c r="AE117" s="49" t="str">
        <f>IF($A117="","",INDEX(Data!$2:$9996,ROW(AE117)-4,MATCH(AE$5,Data!$2:$2,0)))</f>
        <v/>
      </c>
      <c r="AF117" s="49" t="str">
        <f>IF($A117="","",INDEX(Data!$2:$9996,ROW(AF117)-4,MATCH(AF$5,Data!$2:$2,0)))</f>
        <v/>
      </c>
      <c r="AG117" s="49" t="str">
        <f>IF($A117="","",INDEX(Data!$2:$9996,ROW(AG117)-4,MATCH(AG$5,Data!$2:$2,0)))</f>
        <v/>
      </c>
      <c r="AH117" s="49" t="str">
        <f>IF($A117="","",INDEX(Data!$2:$9996,ROW(AH117)-4,MATCH(AH$5,Data!$2:$2,0)))</f>
        <v/>
      </c>
      <c r="AI117" s="49" t="str">
        <f>IF($A117="","",INDEX(Data!$2:$9996,ROW(AI117)-4,MATCH(AI$5,Data!$2:$2,0)))</f>
        <v/>
      </c>
      <c r="AJ117" s="49" t="str">
        <f>IF($A117="","",INDEX(Data!$2:$9996,ROW(AJ117)-4,MATCH(AJ$5,Data!$2:$2,0)))</f>
        <v/>
      </c>
      <c r="AK117" s="49" t="str">
        <f>IF($A117="","",INDEX(Data!$2:$9996,ROW(AK117)-4,MATCH(AK$5,Data!$2:$2,0)))</f>
        <v/>
      </c>
      <c r="AL117" s="49" t="str">
        <f>IF($A117="","",INDEX(Data!$2:$9996,ROW(AL117)-4,MATCH(AL$5,Data!$2:$2,0)))</f>
        <v/>
      </c>
      <c r="AM117" s="49" t="str">
        <f>IF($A117="","",INDEX(Data!$2:$9996,ROW(AM117)-4,MATCH(AM$5,Data!$2:$2,0)))</f>
        <v/>
      </c>
      <c r="AN117" s="49" t="str">
        <f>IF($A117="","",INDEX(Data!$2:$9996,ROW(AN117)-4,MATCH(AN$5,Data!$2:$2,0)))</f>
        <v/>
      </c>
      <c r="AO117" s="53"/>
      <c r="AP117" s="49" t="str">
        <f>IF($A117="","",INDEX(Data!$2:$9996,ROW(AP117)-4,MATCH(AP$5,Data!$2:$2,0)))</f>
        <v/>
      </c>
      <c r="AQ117" s="49" t="str">
        <f>IF($A117="","",INDEX(Data!$2:$9996,ROW(AQ117)-4,MATCH(AQ$5,Data!$2:$2,0)))</f>
        <v/>
      </c>
      <c r="AR117" s="49" t="str">
        <f>IF($A117="","",INDEX(Data!$2:$9996,ROW(AR117)-4,MATCH(AR$5,Data!$2:$2,0)))</f>
        <v/>
      </c>
      <c r="AS117" s="49" t="str">
        <f>IF($A117="","",INDEX(Data!$2:$9996,ROW(AS117)-4,MATCH(AS$5,Data!$2:$2,0)))</f>
        <v/>
      </c>
      <c r="AT117" s="49" t="str">
        <f>IF($A117="","",INDEX(Data!$2:$9996,ROW(AT117)-4,MATCH(AT$5,Data!$2:$2,0)))</f>
        <v/>
      </c>
      <c r="AU117" s="53"/>
      <c r="AV117" s="49" t="str">
        <f>IF($A117="","",INDEX(Data!$2:$9996,ROW(AV117)-4,MATCH(AV$5,Data!$2:$2,0)))</f>
        <v/>
      </c>
      <c r="AW117" s="49" t="str">
        <f>IF($A117="","",INDEX(Data!$2:$9996,ROW(AW117)-4,MATCH(AW$5,Data!$2:$2,0)))</f>
        <v/>
      </c>
      <c r="AX117" s="49" t="str">
        <f>IF($A117="","",INDEX(Data!$2:$9996,ROW(AX117)-4,MATCH(AX$5,Data!$2:$2,0)))</f>
        <v/>
      </c>
      <c r="AY117" s="49" t="str">
        <f>IF($A117="","",INDEX(Data!$2:$9996,ROW(AY117)-4,MATCH(AY$5,Data!$2:$2,0)))</f>
        <v/>
      </c>
      <c r="AZ117" s="76" t="str">
        <f>IF($A117="","",INDEX(Data!$2:$9996,ROW(AZ117)-4,MATCH(AZ$5,Data!$2:$2,0)))</f>
        <v/>
      </c>
    </row>
    <row r="118" spans="1:52" s="15" customFormat="1" x14ac:dyDescent="0.25">
      <c r="A118" s="24" t="s">
        <v>206</v>
      </c>
      <c r="B118" s="50" t="str">
        <f>IF($A118="","",INDEX(Data!$2:$9996,ROW(B118)-4,MATCH(B$5,Data!$2:$2,0)))</f>
        <v/>
      </c>
      <c r="C118" s="51" t="str">
        <f>IF($A118="","",INDEX(Data!$2:$9996,ROW(C118)-4,MATCH(C$5,Data!$2:$2,0)))</f>
        <v/>
      </c>
      <c r="D118" s="52" t="str">
        <f>IF($A118="","",INDEX(Data!$2:$9996,ROW(D118)-4,MATCH(D$5,Data!$2:$2,0)))</f>
        <v/>
      </c>
      <c r="E118" s="52" t="str">
        <f>IF($A118="","",INDEX(Data!$2:$9996,ROW(E118)-4,MATCH(E$5,Data!$2:$2,0)))</f>
        <v/>
      </c>
      <c r="F118" s="53"/>
      <c r="G118" s="61" t="str">
        <f>IF($A118="","",INDEX(Data!$2:$9996,ROW(G118)-4,MATCH(G$5,Data!$2:$2,0)))</f>
        <v/>
      </c>
      <c r="H118" s="52" t="str">
        <f t="shared" si="11"/>
        <v/>
      </c>
      <c r="I118" s="61" t="str">
        <f>IF($A118="","",INDEX(Data!$2:$9996,ROW(I118)-4,MATCH(I$5,Data!$2:$2,0)))</f>
        <v/>
      </c>
      <c r="J118" s="52" t="str">
        <f t="shared" si="7"/>
        <v/>
      </c>
      <c r="K118" s="61" t="str">
        <f>IF($A118="","",INDEX(Data!$2:$9996,ROW(K118)-4,MATCH(K$5,Data!$2:$2,0)))</f>
        <v/>
      </c>
      <c r="L118" s="52" t="str">
        <f t="shared" si="8"/>
        <v/>
      </c>
      <c r="M118" s="52" t="str">
        <f>IF($A118="","",INDEX(Data!$2:$9996,ROW(M118)-4,MATCH(M$5,Data!$2:$2,0)))</f>
        <v/>
      </c>
      <c r="N118" s="52" t="str">
        <f t="shared" si="9"/>
        <v/>
      </c>
      <c r="O118" s="53"/>
      <c r="P118" s="61" t="str">
        <f>IF($A118="","",INDEX(Data!$2:$9996,ROW(P118)-4,MATCH(P$5,Data!$2:$2,0)))</f>
        <v/>
      </c>
      <c r="Q118" s="52" t="str">
        <f>IF($A118="","",INDEX(Data!$2:$9996,ROW(Q118)-4,MATCH(Q$5,Data!$2:$2,0)))</f>
        <v/>
      </c>
      <c r="R118" s="52" t="str">
        <f>IF($A118="","",INDEX(Data!$2:$9996,ROW(R118)-4,MATCH(R$5,Data!$2:$2,0)))</f>
        <v/>
      </c>
      <c r="S118" s="52" t="str">
        <f>IF($A118="","",INDEX(Data!$2:$9996,ROW(S118)-4,MATCH(S$5,Data!$2:$2,0)))</f>
        <v/>
      </c>
      <c r="T118" s="52" t="str">
        <f t="shared" si="12"/>
        <v/>
      </c>
      <c r="U118" s="52" t="str">
        <f>IF($A118="","",INDEX(Data!$2:$9996,ROW(U118)-4,MATCH(U$5,Data!$2:$2,0)))</f>
        <v/>
      </c>
      <c r="V118" s="52" t="str">
        <f>IF($A118="","",INDEX(Data!$2:$9996,ROW(V118)-4,MATCH(V$5,Data!$2:$2,0)))</f>
        <v/>
      </c>
      <c r="W118" s="53"/>
      <c r="X118" s="59" t="str">
        <f>IF($A118="","",INDEX(Data!$2:$9996,ROW(X118)-4,MATCH(X$5,Data!$2:$2,0)))</f>
        <v/>
      </c>
      <c r="Y118" s="54" t="str">
        <f>IF($A118="","",INDEX(Data!$2:$9996,ROW(Y118)-4,MATCH(Y$5,Data!$2:$2,0)))</f>
        <v/>
      </c>
      <c r="Z118" s="54" t="str">
        <f>IF($A118="","",INDEX(Data!$2:$9996,ROW(Z118)-4,MATCH(Z$5,Data!$2:$2,0)))</f>
        <v/>
      </c>
      <c r="AA118" s="54" t="str">
        <f>IF($A118="","",INDEX(Data!$2:$9996,ROW(AA118)-4,MATCH(AA$5,Data!$2:$2,0)))</f>
        <v/>
      </c>
      <c r="AB118" s="53"/>
      <c r="AC118" s="51" t="str">
        <f>IF($A118="","",INDEX(Data!$2:$9996,ROW(AC118)-4,MATCH(AC$5,Data!$2:$2,0)))</f>
        <v/>
      </c>
      <c r="AD118" s="52" t="str">
        <f>IF($A118="","",INDEX(Data!$2:$9996,ROW(AD118)-4,MATCH(AD$5,Data!$2:$2,0)))</f>
        <v/>
      </c>
      <c r="AE118" s="52" t="str">
        <f>IF($A118="","",INDEX(Data!$2:$9996,ROW(AE118)-4,MATCH(AE$5,Data!$2:$2,0)))</f>
        <v/>
      </c>
      <c r="AF118" s="52" t="str">
        <f>IF($A118="","",INDEX(Data!$2:$9996,ROW(AF118)-4,MATCH(AF$5,Data!$2:$2,0)))</f>
        <v/>
      </c>
      <c r="AG118" s="52" t="str">
        <f>IF($A118="","",INDEX(Data!$2:$9996,ROW(AG118)-4,MATCH(AG$5,Data!$2:$2,0)))</f>
        <v/>
      </c>
      <c r="AH118" s="52" t="str">
        <f>IF($A118="","",INDEX(Data!$2:$9996,ROW(AH118)-4,MATCH(AH$5,Data!$2:$2,0)))</f>
        <v/>
      </c>
      <c r="AI118" s="52" t="str">
        <f>IF($A118="","",INDEX(Data!$2:$9996,ROW(AI118)-4,MATCH(AI$5,Data!$2:$2,0)))</f>
        <v/>
      </c>
      <c r="AJ118" s="52" t="str">
        <f>IF($A118="","",INDEX(Data!$2:$9996,ROW(AJ118)-4,MATCH(AJ$5,Data!$2:$2,0)))</f>
        <v/>
      </c>
      <c r="AK118" s="52" t="str">
        <f>IF($A118="","",INDEX(Data!$2:$9996,ROW(AK118)-4,MATCH(AK$5,Data!$2:$2,0)))</f>
        <v/>
      </c>
      <c r="AL118" s="52" t="str">
        <f>IF($A118="","",INDEX(Data!$2:$9996,ROW(AL118)-4,MATCH(AL$5,Data!$2:$2,0)))</f>
        <v/>
      </c>
      <c r="AM118" s="52" t="str">
        <f>IF($A118="","",INDEX(Data!$2:$9996,ROW(AM118)-4,MATCH(AM$5,Data!$2:$2,0)))</f>
        <v/>
      </c>
      <c r="AN118" s="52" t="str">
        <f>IF($A118="","",INDEX(Data!$2:$9996,ROW(AN118)-4,MATCH(AN$5,Data!$2:$2,0)))</f>
        <v/>
      </c>
      <c r="AO118" s="53"/>
      <c r="AP118" s="52" t="str">
        <f>IF($A118="","",INDEX(Data!$2:$9996,ROW(AP118)-4,MATCH(AP$5,Data!$2:$2,0)))</f>
        <v/>
      </c>
      <c r="AQ118" s="52" t="str">
        <f>IF($A118="","",INDEX(Data!$2:$9996,ROW(AQ118)-4,MATCH(AQ$5,Data!$2:$2,0)))</f>
        <v/>
      </c>
      <c r="AR118" s="52" t="str">
        <f>IF($A118="","",INDEX(Data!$2:$9996,ROW(AR118)-4,MATCH(AR$5,Data!$2:$2,0)))</f>
        <v/>
      </c>
      <c r="AS118" s="52" t="str">
        <f>IF($A118="","",INDEX(Data!$2:$9996,ROW(AS118)-4,MATCH(AS$5,Data!$2:$2,0)))</f>
        <v/>
      </c>
      <c r="AT118" s="52" t="str">
        <f>IF($A118="","",INDEX(Data!$2:$9996,ROW(AT118)-4,MATCH(AT$5,Data!$2:$2,0)))</f>
        <v/>
      </c>
      <c r="AU118" s="53"/>
      <c r="AV118" s="52" t="str">
        <f>IF($A118="","",INDEX(Data!$2:$9996,ROW(AV118)-4,MATCH(AV$5,Data!$2:$2,0)))</f>
        <v/>
      </c>
      <c r="AW118" s="52" t="str">
        <f>IF($A118="","",INDEX(Data!$2:$9996,ROW(AW118)-4,MATCH(AW$5,Data!$2:$2,0)))</f>
        <v/>
      </c>
      <c r="AX118" s="52" t="str">
        <f>IF($A118="","",INDEX(Data!$2:$9996,ROW(AX118)-4,MATCH(AX$5,Data!$2:$2,0)))</f>
        <v/>
      </c>
      <c r="AY118" s="52" t="str">
        <f>IF($A118="","",INDEX(Data!$2:$9996,ROW(AY118)-4,MATCH(AY$5,Data!$2:$2,0)))</f>
        <v/>
      </c>
      <c r="AZ118" s="75" t="str">
        <f>IF($A118="","",INDEX(Data!$2:$9996,ROW(AZ118)-4,MATCH(AZ$5,Data!$2:$2,0)))</f>
        <v/>
      </c>
    </row>
    <row r="119" spans="1:52" x14ac:dyDescent="0.25">
      <c r="A119" s="23" t="s">
        <v>206</v>
      </c>
      <c r="B119" s="47" t="str">
        <f>IF($A119="","",INDEX(Data!$2:$9996,ROW(B119)-4,MATCH(B$5,Data!$2:$2,0)))</f>
        <v/>
      </c>
      <c r="C119" s="48" t="str">
        <f>IF($A119="","",INDEX(Data!$2:$9996,ROW(C119)-4,MATCH(C$5,Data!$2:$2,0)))</f>
        <v/>
      </c>
      <c r="D119" s="49" t="str">
        <f>IF($A119="","",INDEX(Data!$2:$9996,ROW(D119)-4,MATCH(D$5,Data!$2:$2,0)))</f>
        <v/>
      </c>
      <c r="E119" s="49" t="str">
        <f>IF($A119="","",INDEX(Data!$2:$9996,ROW(E119)-4,MATCH(E$5,Data!$2:$2,0)))</f>
        <v/>
      </c>
      <c r="F119" s="53"/>
      <c r="G119" s="62" t="str">
        <f>IF($A119="","",INDEX(Data!$2:$9996,ROW(G119)-4,MATCH(G$5,Data!$2:$2,0)))</f>
        <v/>
      </c>
      <c r="H119" s="49" t="str">
        <f t="shared" si="11"/>
        <v/>
      </c>
      <c r="I119" s="62" t="str">
        <f>IF($A119="","",INDEX(Data!$2:$9996,ROW(I119)-4,MATCH(I$5,Data!$2:$2,0)))</f>
        <v/>
      </c>
      <c r="J119" s="49" t="str">
        <f t="shared" si="7"/>
        <v/>
      </c>
      <c r="K119" s="62" t="str">
        <f>IF($A119="","",INDEX(Data!$2:$9996,ROW(K119)-4,MATCH(K$5,Data!$2:$2,0)))</f>
        <v/>
      </c>
      <c r="L119" s="49" t="str">
        <f t="shared" si="8"/>
        <v/>
      </c>
      <c r="M119" s="49" t="str">
        <f>IF($A119="","",INDEX(Data!$2:$9996,ROW(M119)-4,MATCH(M$5,Data!$2:$2,0)))</f>
        <v/>
      </c>
      <c r="N119" s="49" t="str">
        <f t="shared" si="9"/>
        <v/>
      </c>
      <c r="O119" s="53"/>
      <c r="P119" s="62" t="str">
        <f>IF($A119="","",INDEX(Data!$2:$9996,ROW(P119)-4,MATCH(P$5,Data!$2:$2,0)))</f>
        <v/>
      </c>
      <c r="Q119" s="49" t="str">
        <f>IF($A119="","",INDEX(Data!$2:$9996,ROW(Q119)-4,MATCH(Q$5,Data!$2:$2,0)))</f>
        <v/>
      </c>
      <c r="R119" s="49" t="str">
        <f>IF($A119="","",INDEX(Data!$2:$9996,ROW(R119)-4,MATCH(R$5,Data!$2:$2,0)))</f>
        <v/>
      </c>
      <c r="S119" s="49" t="str">
        <f>IF($A119="","",INDEX(Data!$2:$9996,ROW(S119)-4,MATCH(S$5,Data!$2:$2,0)))</f>
        <v/>
      </c>
      <c r="T119" s="49" t="str">
        <f t="shared" si="12"/>
        <v/>
      </c>
      <c r="U119" s="49" t="str">
        <f>IF($A119="","",INDEX(Data!$2:$9996,ROW(U119)-4,MATCH(U$5,Data!$2:$2,0)))</f>
        <v/>
      </c>
      <c r="V119" s="49" t="str">
        <f>IF($A119="","",INDEX(Data!$2:$9996,ROW(V119)-4,MATCH(V$5,Data!$2:$2,0)))</f>
        <v/>
      </c>
      <c r="W119" s="53"/>
      <c r="X119" s="55" t="str">
        <f>IF($A119="","",INDEX(Data!$2:$9996,ROW(X119)-4,MATCH(X$5,Data!$2:$2,0)))</f>
        <v/>
      </c>
      <c r="Y119" s="56" t="str">
        <f>IF($A119="","",INDEX(Data!$2:$9996,ROW(Y119)-4,MATCH(Y$5,Data!$2:$2,0)))</f>
        <v/>
      </c>
      <c r="Z119" s="56" t="str">
        <f>IF($A119="","",INDEX(Data!$2:$9996,ROW(Z119)-4,MATCH(Z$5,Data!$2:$2,0)))</f>
        <v/>
      </c>
      <c r="AA119" s="56" t="str">
        <f>IF($A119="","",INDEX(Data!$2:$9996,ROW(AA119)-4,MATCH(AA$5,Data!$2:$2,0)))</f>
        <v/>
      </c>
      <c r="AB119" s="53"/>
      <c r="AC119" s="49" t="str">
        <f>IF($A119="","",INDEX(Data!$2:$9996,ROW(AC119)-4,MATCH(AC$5,Data!$2:$2,0)))</f>
        <v/>
      </c>
      <c r="AD119" s="49" t="str">
        <f>IF($A119="","",INDEX(Data!$2:$9996,ROW(AD119)-4,MATCH(AD$5,Data!$2:$2,0)))</f>
        <v/>
      </c>
      <c r="AE119" s="49" t="str">
        <f>IF($A119="","",INDEX(Data!$2:$9996,ROW(AE119)-4,MATCH(AE$5,Data!$2:$2,0)))</f>
        <v/>
      </c>
      <c r="AF119" s="49" t="str">
        <f>IF($A119="","",INDEX(Data!$2:$9996,ROW(AF119)-4,MATCH(AF$5,Data!$2:$2,0)))</f>
        <v/>
      </c>
      <c r="AG119" s="49" t="str">
        <f>IF($A119="","",INDEX(Data!$2:$9996,ROW(AG119)-4,MATCH(AG$5,Data!$2:$2,0)))</f>
        <v/>
      </c>
      <c r="AH119" s="49" t="str">
        <f>IF($A119="","",INDEX(Data!$2:$9996,ROW(AH119)-4,MATCH(AH$5,Data!$2:$2,0)))</f>
        <v/>
      </c>
      <c r="AI119" s="49" t="str">
        <f>IF($A119="","",INDEX(Data!$2:$9996,ROW(AI119)-4,MATCH(AI$5,Data!$2:$2,0)))</f>
        <v/>
      </c>
      <c r="AJ119" s="49" t="str">
        <f>IF($A119="","",INDEX(Data!$2:$9996,ROW(AJ119)-4,MATCH(AJ$5,Data!$2:$2,0)))</f>
        <v/>
      </c>
      <c r="AK119" s="49" t="str">
        <f>IF($A119="","",INDEX(Data!$2:$9996,ROW(AK119)-4,MATCH(AK$5,Data!$2:$2,0)))</f>
        <v/>
      </c>
      <c r="AL119" s="49" t="str">
        <f>IF($A119="","",INDEX(Data!$2:$9996,ROW(AL119)-4,MATCH(AL$5,Data!$2:$2,0)))</f>
        <v/>
      </c>
      <c r="AM119" s="49" t="str">
        <f>IF($A119="","",INDEX(Data!$2:$9996,ROW(AM119)-4,MATCH(AM$5,Data!$2:$2,0)))</f>
        <v/>
      </c>
      <c r="AN119" s="49" t="str">
        <f>IF($A119="","",INDEX(Data!$2:$9996,ROW(AN119)-4,MATCH(AN$5,Data!$2:$2,0)))</f>
        <v/>
      </c>
      <c r="AO119" s="53"/>
      <c r="AP119" s="49" t="str">
        <f>IF($A119="","",INDEX(Data!$2:$9996,ROW(AP119)-4,MATCH(AP$5,Data!$2:$2,0)))</f>
        <v/>
      </c>
      <c r="AQ119" s="49" t="str">
        <f>IF($A119="","",INDEX(Data!$2:$9996,ROW(AQ119)-4,MATCH(AQ$5,Data!$2:$2,0)))</f>
        <v/>
      </c>
      <c r="AR119" s="49" t="str">
        <f>IF($A119="","",INDEX(Data!$2:$9996,ROW(AR119)-4,MATCH(AR$5,Data!$2:$2,0)))</f>
        <v/>
      </c>
      <c r="AS119" s="49" t="str">
        <f>IF($A119="","",INDEX(Data!$2:$9996,ROW(AS119)-4,MATCH(AS$5,Data!$2:$2,0)))</f>
        <v/>
      </c>
      <c r="AT119" s="49" t="str">
        <f>IF($A119="","",INDEX(Data!$2:$9996,ROW(AT119)-4,MATCH(AT$5,Data!$2:$2,0)))</f>
        <v/>
      </c>
      <c r="AU119" s="53"/>
      <c r="AV119" s="49" t="str">
        <f>IF($A119="","",INDEX(Data!$2:$9996,ROW(AV119)-4,MATCH(AV$5,Data!$2:$2,0)))</f>
        <v/>
      </c>
      <c r="AW119" s="49" t="str">
        <f>IF($A119="","",INDEX(Data!$2:$9996,ROW(AW119)-4,MATCH(AW$5,Data!$2:$2,0)))</f>
        <v/>
      </c>
      <c r="AX119" s="49" t="str">
        <f>IF($A119="","",INDEX(Data!$2:$9996,ROW(AX119)-4,MATCH(AX$5,Data!$2:$2,0)))</f>
        <v/>
      </c>
      <c r="AY119" s="49" t="str">
        <f>IF($A119="","",INDEX(Data!$2:$9996,ROW(AY119)-4,MATCH(AY$5,Data!$2:$2,0)))</f>
        <v/>
      </c>
      <c r="AZ119" s="76" t="str">
        <f>IF($A119="","",INDEX(Data!$2:$9996,ROW(AZ119)-4,MATCH(AZ$5,Data!$2:$2,0)))</f>
        <v/>
      </c>
    </row>
    <row r="120" spans="1:52" x14ac:dyDescent="0.25">
      <c r="A120" s="25"/>
      <c r="B120" s="26"/>
      <c r="C120" s="27"/>
      <c r="D120" s="27"/>
      <c r="E120" s="27"/>
      <c r="F120" s="20"/>
      <c r="G120" s="28"/>
      <c r="H120" s="28"/>
      <c r="I120" s="28"/>
      <c r="J120" s="28"/>
      <c r="K120" s="28"/>
      <c r="L120" s="28"/>
      <c r="M120" s="28"/>
      <c r="N120" s="28"/>
      <c r="O120" s="20"/>
      <c r="P120" s="29"/>
      <c r="Q120" s="29"/>
      <c r="R120" s="29"/>
      <c r="S120" s="29"/>
      <c r="T120" s="29"/>
      <c r="U120" s="29"/>
      <c r="V120" s="27"/>
      <c r="W120" s="20"/>
      <c r="X120" s="27"/>
      <c r="Y120" s="30"/>
      <c r="Z120" s="30"/>
      <c r="AA120" s="30"/>
      <c r="AB120" s="20"/>
      <c r="AC120" s="27"/>
      <c r="AD120" s="27"/>
      <c r="AE120" s="27"/>
      <c r="AF120" s="27"/>
      <c r="AG120" s="27"/>
      <c r="AH120" s="27"/>
      <c r="AI120" s="27"/>
      <c r="AJ120" s="27"/>
      <c r="AK120" s="30"/>
      <c r="AL120" s="30"/>
      <c r="AM120" s="30"/>
      <c r="AN120" s="30"/>
      <c r="AO120" s="20"/>
      <c r="AP120" s="31"/>
      <c r="AQ120" s="31"/>
      <c r="AS120" s="31"/>
      <c r="AT120" s="31"/>
      <c r="AU120" s="20"/>
      <c r="AV120" s="31"/>
      <c r="AW120" s="31"/>
      <c r="AX120" s="31"/>
      <c r="AY120" s="31"/>
      <c r="AZ120" s="31"/>
    </row>
    <row r="124" spans="1:52" x14ac:dyDescent="0.25">
      <c r="A124" s="32"/>
    </row>
    <row r="205" spans="1:1" x14ac:dyDescent="0.25">
      <c r="A205" s="32">
        <v>42185</v>
      </c>
    </row>
    <row r="286" spans="1:1" x14ac:dyDescent="0.25">
      <c r="A286" s="32">
        <v>42185</v>
      </c>
    </row>
    <row r="367" spans="1:1" x14ac:dyDescent="0.25">
      <c r="A367" s="32">
        <v>42185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9"/>
  <sheetViews>
    <sheetView zoomScale="80" zoomScaleNormal="80" workbookViewId="0"/>
  </sheetViews>
  <sheetFormatPr defaultColWidth="9.140625" defaultRowHeight="15" x14ac:dyDescent="0.25"/>
  <cols>
    <col min="18" max="18" width="11.85546875" bestFit="1" customWidth="1"/>
    <col min="19" max="19" width="9.7109375" bestFit="1" customWidth="1"/>
    <col min="20" max="20" width="10.28515625" bestFit="1" customWidth="1"/>
    <col min="21" max="21" width="13.85546875" bestFit="1" customWidth="1"/>
    <col min="22" max="22" width="13.42578125" bestFit="1" customWidth="1"/>
    <col min="23" max="23" width="12.28515625" bestFit="1" customWidth="1"/>
  </cols>
  <sheetData>
    <row r="1" spans="1:23" ht="18.75" x14ac:dyDescent="0.3">
      <c r="A1" s="13" t="s">
        <v>52</v>
      </c>
    </row>
    <row r="2" spans="1:23" ht="18.75" x14ac:dyDescent="0.3">
      <c r="A2" s="13" t="str">
        <f>Data!A1</f>
        <v>GICS Industry Group: 2550-Retailing</v>
      </c>
    </row>
    <row r="4" spans="1:23" x14ac:dyDescent="0.25">
      <c r="Q4" s="5"/>
      <c r="R4" s="3"/>
      <c r="S4" s="3"/>
      <c r="T4" s="3"/>
      <c r="U4" s="6"/>
      <c r="V4" s="8"/>
      <c r="W4" s="8"/>
    </row>
    <row r="5" spans="1:23" x14ac:dyDescent="0.25">
      <c r="Q5" s="5"/>
      <c r="R5" s="3"/>
      <c r="S5" s="3"/>
      <c r="T5" s="3"/>
      <c r="U5" s="6"/>
      <c r="V5" s="8"/>
      <c r="W5" s="8"/>
    </row>
    <row r="6" spans="1:23" x14ac:dyDescent="0.25">
      <c r="R6" s="3"/>
      <c r="S6" s="3"/>
      <c r="T6" s="3"/>
      <c r="U6" s="8"/>
      <c r="V6" s="9"/>
      <c r="W6" s="8"/>
    </row>
    <row r="7" spans="1:23" x14ac:dyDescent="0.25">
      <c r="R7" s="3"/>
      <c r="S7" s="3"/>
      <c r="T7" s="3"/>
      <c r="U7" s="3"/>
      <c r="V7" s="3"/>
      <c r="W7" s="3"/>
    </row>
    <row r="10" spans="1:23" x14ac:dyDescent="0.25">
      <c r="Q10" s="5"/>
      <c r="R10" s="3"/>
      <c r="S10" s="3"/>
      <c r="T10" s="3"/>
      <c r="U10" s="4"/>
      <c r="V10" s="3"/>
    </row>
    <row r="11" spans="1:23" x14ac:dyDescent="0.25">
      <c r="Q11" s="5"/>
      <c r="R11" s="3"/>
      <c r="S11" s="3"/>
      <c r="T11" s="3"/>
      <c r="U11" s="4"/>
      <c r="V11" s="3"/>
    </row>
    <row r="12" spans="1:23" x14ac:dyDescent="0.25">
      <c r="Q12" s="5"/>
      <c r="R12" s="3"/>
      <c r="S12" s="3"/>
      <c r="T12" s="3"/>
      <c r="U12" s="3"/>
      <c r="V12" s="3"/>
    </row>
    <row r="13" spans="1:23" x14ac:dyDescent="0.25">
      <c r="Q13" s="5"/>
      <c r="R13" s="3"/>
      <c r="S13" s="3"/>
      <c r="T13" s="3"/>
      <c r="U13" s="3"/>
      <c r="V13" s="3"/>
    </row>
    <row r="14" spans="1:23" x14ac:dyDescent="0.25">
      <c r="R14" s="11"/>
    </row>
    <row r="16" spans="1:23" x14ac:dyDescent="0.25">
      <c r="Q16" s="5"/>
      <c r="R16" s="10"/>
      <c r="S16" s="10"/>
      <c r="T16" s="10"/>
      <c r="U16" s="10"/>
    </row>
    <row r="17" spans="17:21" x14ac:dyDescent="0.25">
      <c r="Q17" s="5"/>
      <c r="R17" s="10"/>
      <c r="S17" s="10"/>
      <c r="T17" s="10"/>
      <c r="U17" s="10"/>
    </row>
    <row r="18" spans="17:21" x14ac:dyDescent="0.25">
      <c r="Q18" s="5"/>
      <c r="R18" s="7"/>
      <c r="S18" s="7"/>
      <c r="T18" s="7"/>
      <c r="U18" s="7"/>
    </row>
    <row r="19" spans="17:21" x14ac:dyDescent="0.25">
      <c r="Q19" s="5"/>
      <c r="R19" s="3"/>
      <c r="S19" s="3"/>
      <c r="T19" s="3"/>
      <c r="U19" s="3"/>
    </row>
  </sheetData>
  <phoneticPr fontId="0" type="noConversion"/>
  <pageMargins left="0.7" right="0.7" top="0.75" bottom="0.75" header="0.3" footer="0.3"/>
  <pageSetup scale="83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19"/>
  <sheetViews>
    <sheetView workbookViewId="0">
      <selection activeCell="A96" sqref="A96"/>
    </sheetView>
  </sheetViews>
  <sheetFormatPr defaultColWidth="9.140625" defaultRowHeight="15" x14ac:dyDescent="0.25"/>
  <cols>
    <col min="1" max="1" width="32" customWidth="1"/>
    <col min="2" max="2" width="16.85546875" bestFit="1" customWidth="1"/>
    <col min="3" max="3" width="37.28515625" bestFit="1" customWidth="1"/>
    <col min="6" max="6" width="20.7109375" customWidth="1"/>
  </cols>
  <sheetData>
    <row r="1" spans="1:3" x14ac:dyDescent="0.25">
      <c r="A1" t="s">
        <v>16</v>
      </c>
      <c r="C1" t="s">
        <v>15</v>
      </c>
    </row>
    <row r="2" spans="1:3" x14ac:dyDescent="0.25">
      <c r="A2" s="83" t="s">
        <v>0</v>
      </c>
      <c r="B2" s="84"/>
      <c r="C2" s="2" t="s">
        <v>0</v>
      </c>
    </row>
    <row r="3" spans="1:3" x14ac:dyDescent="0.25">
      <c r="A3" s="89" t="s">
        <v>12</v>
      </c>
      <c r="B3" s="90"/>
      <c r="C3" s="1" t="s">
        <v>20</v>
      </c>
    </row>
    <row r="4" spans="1:3" ht="26.25" customHeight="1" x14ac:dyDescent="0.25">
      <c r="A4" s="89" t="s">
        <v>11</v>
      </c>
      <c r="B4" s="90"/>
      <c r="C4" s="2" t="s">
        <v>19</v>
      </c>
    </row>
    <row r="5" spans="1:3" x14ac:dyDescent="0.25">
      <c r="A5" s="91" t="s">
        <v>43</v>
      </c>
      <c r="B5" s="92"/>
      <c r="C5" s="12" t="s">
        <v>42</v>
      </c>
    </row>
    <row r="6" spans="1:3" x14ac:dyDescent="0.25">
      <c r="A6" s="93" t="s">
        <v>10</v>
      </c>
      <c r="B6" s="94"/>
      <c r="C6" s="1" t="s">
        <v>5</v>
      </c>
    </row>
    <row r="7" spans="1:3" x14ac:dyDescent="0.25">
      <c r="A7" s="85" t="s">
        <v>39</v>
      </c>
      <c r="B7" s="86"/>
      <c r="C7" s="2" t="s">
        <v>17</v>
      </c>
    </row>
    <row r="8" spans="1:3" ht="27.75" customHeight="1" x14ac:dyDescent="0.25">
      <c r="A8" s="91" t="s">
        <v>38</v>
      </c>
      <c r="B8" s="92"/>
      <c r="C8" s="2" t="s">
        <v>28</v>
      </c>
    </row>
    <row r="9" spans="1:3" x14ac:dyDescent="0.25">
      <c r="A9" s="87" t="s">
        <v>1</v>
      </c>
      <c r="B9" s="88"/>
      <c r="C9" s="2" t="s">
        <v>18</v>
      </c>
    </row>
    <row r="10" spans="1:3" x14ac:dyDescent="0.25">
      <c r="A10" s="95" t="s">
        <v>9</v>
      </c>
      <c r="B10" s="88"/>
      <c r="C10" s="2" t="s">
        <v>9</v>
      </c>
    </row>
    <row r="11" spans="1:3" x14ac:dyDescent="0.25">
      <c r="A11" s="95" t="s">
        <v>6</v>
      </c>
      <c r="B11" s="88"/>
      <c r="C11" s="2" t="s">
        <v>26</v>
      </c>
    </row>
    <row r="12" spans="1:3" x14ac:dyDescent="0.25">
      <c r="A12" s="95" t="s">
        <v>7</v>
      </c>
      <c r="B12" s="88"/>
      <c r="C12" s="1" t="s">
        <v>27</v>
      </c>
    </row>
    <row r="13" spans="1:3" ht="15" customHeight="1" x14ac:dyDescent="0.25">
      <c r="A13" s="96" t="s">
        <v>8</v>
      </c>
      <c r="B13" s="97"/>
      <c r="C13" s="1" t="s">
        <v>36</v>
      </c>
    </row>
    <row r="14" spans="1:3" ht="15" customHeight="1" x14ac:dyDescent="0.25">
      <c r="A14" s="96" t="s">
        <v>34</v>
      </c>
      <c r="B14" s="97"/>
      <c r="C14" s="1" t="s">
        <v>31</v>
      </c>
    </row>
    <row r="15" spans="1:3" x14ac:dyDescent="0.25">
      <c r="A15" s="87" t="s">
        <v>13</v>
      </c>
      <c r="B15" s="88"/>
      <c r="C15" s="2" t="s">
        <v>25</v>
      </c>
    </row>
    <row r="16" spans="1:3" ht="38.25" customHeight="1" x14ac:dyDescent="0.25">
      <c r="A16" s="91" t="s">
        <v>21</v>
      </c>
      <c r="B16" s="92"/>
      <c r="C16" s="2" t="s">
        <v>14</v>
      </c>
    </row>
    <row r="17" spans="1:3" x14ac:dyDescent="0.25">
      <c r="A17" s="87" t="s">
        <v>2</v>
      </c>
      <c r="B17" s="88"/>
      <c r="C17" s="2" t="s">
        <v>22</v>
      </c>
    </row>
    <row r="18" spans="1:3" x14ac:dyDescent="0.25">
      <c r="A18" s="95" t="s">
        <v>3</v>
      </c>
      <c r="B18" s="88"/>
      <c r="C18" s="2" t="s">
        <v>23</v>
      </c>
    </row>
    <row r="19" spans="1:3" x14ac:dyDescent="0.25">
      <c r="A19" s="95" t="s">
        <v>4</v>
      </c>
      <c r="B19" s="88"/>
      <c r="C19" s="2" t="s">
        <v>24</v>
      </c>
    </row>
  </sheetData>
  <mergeCells count="18">
    <mergeCell ref="A19:B19"/>
    <mergeCell ref="A5:B5"/>
    <mergeCell ref="A14:B14"/>
    <mergeCell ref="A16:B16"/>
    <mergeCell ref="A17:B17"/>
    <mergeCell ref="A18:B18"/>
    <mergeCell ref="A15:B15"/>
    <mergeCell ref="A13:B13"/>
    <mergeCell ref="A10:B10"/>
    <mergeCell ref="A11:B11"/>
    <mergeCell ref="A12:B12"/>
    <mergeCell ref="A2:B2"/>
    <mergeCell ref="A7:B7"/>
    <mergeCell ref="A9:B9"/>
    <mergeCell ref="A4:B4"/>
    <mergeCell ref="A8:B8"/>
    <mergeCell ref="A3:B3"/>
    <mergeCell ref="A6:B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Tables</vt:lpstr>
      <vt:lpstr>Exhibits</vt:lpstr>
      <vt:lpstr>Legend</vt:lpstr>
      <vt:lpstr>Exhibits!Print_Area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 Cheese</dc:creator>
  <cp:lastModifiedBy>Lakhotia, Yash Raj</cp:lastModifiedBy>
  <cp:lastPrinted>2009-02-27T16:14:51Z</cp:lastPrinted>
  <dcterms:created xsi:type="dcterms:W3CDTF">2009-02-01T22:37:17Z</dcterms:created>
  <dcterms:modified xsi:type="dcterms:W3CDTF">2020-01-27T18:49:05Z</dcterms:modified>
</cp:coreProperties>
</file>